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385" yWindow="105" windowWidth="14430" windowHeight="12135" activeTab="1"/>
  </bookViews>
  <sheets>
    <sheet name="Summary" sheetId="2" r:id="rId1"/>
    <sheet name="Gyros" sheetId="1" r:id="rId2"/>
  </sheets>
  <definedNames>
    <definedName name="_xlnm._FilterDatabase" localSheetId="1" hidden="1">Gyros!$A$2:$CU$4408</definedName>
    <definedName name="combo_select">#REF!</definedName>
    <definedName name="data1">Gyros!$A$1:$CI$1171</definedName>
    <definedName name="Homebuilt_master">Gyros!$1:$192</definedName>
    <definedName name="instant_home">#REF!</definedName>
    <definedName name="jump_point">#REF!</definedName>
    <definedName name="pilot_err">#REF!</definedName>
    <definedName name="plot_offset">#REF!</definedName>
    <definedName name="starting">#REF!</definedName>
    <definedName name="xxxxxx">#REF!</definedName>
  </definedNames>
  <calcPr calcId="145621"/>
</workbook>
</file>

<file path=xl/calcChain.xml><?xml version="1.0" encoding="utf-8"?>
<calcChain xmlns="http://schemas.openxmlformats.org/spreadsheetml/2006/main">
  <c r="Q41" i="1" l="1"/>
  <c r="Q49" i="1"/>
  <c r="Q93" i="1"/>
  <c r="Q46" i="1"/>
  <c r="Q43" i="1"/>
  <c r="N135" i="1" l="1"/>
  <c r="N136" i="1"/>
  <c r="O3" i="1" l="1"/>
  <c r="O10" i="1"/>
  <c r="O7" i="1"/>
  <c r="O14" i="1"/>
  <c r="O13" i="1"/>
  <c r="O16" i="1"/>
  <c r="O6" i="1"/>
  <c r="O15" i="1"/>
  <c r="O12" i="1"/>
  <c r="O11" i="1"/>
  <c r="O2" i="1"/>
  <c r="O5" i="1"/>
  <c r="O4" i="1"/>
  <c r="O9" i="1"/>
  <c r="O8" i="1"/>
  <c r="O22" i="1"/>
  <c r="O21" i="1"/>
  <c r="O28" i="1"/>
  <c r="O23" i="1"/>
  <c r="O18" i="1"/>
  <c r="O26" i="1"/>
  <c r="O20" i="1"/>
  <c r="O24" i="1"/>
  <c r="O19" i="1"/>
  <c r="O17" i="1"/>
  <c r="O25" i="1"/>
  <c r="O27" i="1"/>
  <c r="O35" i="1"/>
  <c r="O36" i="1"/>
  <c r="O38" i="1"/>
  <c r="O33" i="1"/>
  <c r="O40" i="1"/>
  <c r="O37" i="1"/>
  <c r="O41" i="1"/>
  <c r="O42" i="1"/>
  <c r="O31" i="1"/>
  <c r="O30" i="1"/>
  <c r="O34" i="1"/>
  <c r="O32" i="1"/>
  <c r="O29" i="1"/>
  <c r="O39" i="1"/>
  <c r="O43" i="1"/>
  <c r="O50" i="1"/>
  <c r="O52" i="1"/>
  <c r="O45" i="1"/>
  <c r="O49" i="1"/>
  <c r="O46" i="1"/>
  <c r="O51" i="1"/>
  <c r="O44" i="1"/>
  <c r="O48" i="1"/>
  <c r="O53" i="1"/>
  <c r="O47" i="1"/>
  <c r="O62" i="1"/>
  <c r="O55" i="1"/>
  <c r="O56" i="1"/>
  <c r="O64" i="1"/>
  <c r="O63" i="1"/>
  <c r="O57" i="1"/>
  <c r="O61" i="1"/>
  <c r="O60" i="1"/>
  <c r="O58" i="1"/>
  <c r="O54" i="1"/>
  <c r="O59" i="1"/>
  <c r="O68" i="1"/>
  <c r="O66" i="1"/>
  <c r="O65" i="1"/>
  <c r="O67" i="1"/>
  <c r="O69" i="1"/>
  <c r="O70" i="1"/>
  <c r="O74" i="1"/>
  <c r="O73" i="1"/>
  <c r="O72" i="1"/>
  <c r="O71" i="1"/>
  <c r="O81" i="1"/>
  <c r="O83" i="1"/>
  <c r="O82" i="1"/>
  <c r="O76" i="1"/>
  <c r="O77" i="1"/>
  <c r="O78" i="1"/>
  <c r="O80" i="1"/>
  <c r="O79" i="1"/>
  <c r="O75" i="1"/>
  <c r="O87" i="1"/>
  <c r="O88" i="1"/>
  <c r="O86" i="1"/>
  <c r="O84" i="1"/>
  <c r="O85" i="1"/>
  <c r="O89" i="1"/>
  <c r="O96" i="1"/>
  <c r="O90" i="1"/>
  <c r="O94" i="1"/>
  <c r="O91" i="1"/>
  <c r="O92" i="1"/>
  <c r="O93" i="1"/>
  <c r="O95" i="1"/>
  <c r="O99" i="1"/>
  <c r="O102" i="1"/>
  <c r="O101" i="1"/>
  <c r="O103" i="1"/>
  <c r="O104" i="1"/>
  <c r="O100" i="1"/>
  <c r="O97" i="1"/>
  <c r="O98" i="1"/>
  <c r="O109" i="1"/>
  <c r="O107" i="1"/>
  <c r="O106" i="1"/>
  <c r="O108" i="1"/>
  <c r="O105" i="1"/>
  <c r="O110" i="1"/>
  <c r="O114" i="1"/>
  <c r="O113" i="1"/>
  <c r="O112" i="1"/>
  <c r="O111" i="1"/>
  <c r="O117" i="1"/>
  <c r="O121" i="1"/>
  <c r="O122" i="1"/>
  <c r="O119" i="1"/>
  <c r="O116" i="1"/>
  <c r="O115" i="1"/>
  <c r="O118" i="1"/>
  <c r="O120" i="1"/>
  <c r="O126" i="1"/>
  <c r="O125" i="1"/>
  <c r="O123" i="1"/>
  <c r="O127" i="1"/>
  <c r="O124" i="1"/>
</calcChain>
</file>

<file path=xl/comments1.xml><?xml version="1.0" encoding="utf-8"?>
<comments xmlns="http://schemas.openxmlformats.org/spreadsheetml/2006/main">
  <authors>
    <author>Ron Wanttaja</author>
  </authors>
  <commentList>
    <comment ref="B3" authorId="0">
      <text>
        <r>
          <rPr>
            <b/>
            <sz val="9"/>
            <color indexed="81"/>
            <rFont val="Tahoma"/>
            <family val="2"/>
          </rPr>
          <t>Ron Wanttaja:</t>
        </r>
        <r>
          <rPr>
            <sz val="9"/>
            <color indexed="81"/>
            <rFont val="Tahoma"/>
            <family val="2"/>
          </rPr>
          <t xml:space="preserve">
Directly from NTSB data or generated by the author (RJW)
</t>
        </r>
      </text>
    </comment>
  </commentList>
</comments>
</file>

<file path=xl/comments2.xml><?xml version="1.0" encoding="utf-8"?>
<comments xmlns="http://schemas.openxmlformats.org/spreadsheetml/2006/main">
  <authors>
    <author>Ron Wanttaja</author>
  </authors>
  <commentList>
    <comment ref="A1" authorId="0">
      <text>
        <r>
          <rPr>
            <b/>
            <sz val="8"/>
            <color indexed="81"/>
            <rFont val="Tahoma"/>
            <family val="2"/>
          </rPr>
          <t>Ron Wanttaja:</t>
        </r>
        <r>
          <rPr>
            <sz val="8"/>
            <color indexed="81"/>
            <rFont val="Tahoma"/>
            <family val="2"/>
          </rPr>
          <t xml:space="preserve">
eliminate foreign crashes
</t>
        </r>
      </text>
    </comment>
    <comment ref="G1" authorId="0">
      <text>
        <r>
          <rPr>
            <b/>
            <sz val="8"/>
            <color indexed="81"/>
            <rFont val="Tahoma"/>
            <family val="2"/>
          </rPr>
          <t>Ron Wanttaja:</t>
        </r>
        <r>
          <rPr>
            <sz val="8"/>
            <color indexed="81"/>
            <rFont val="Tahoma"/>
            <family val="2"/>
          </rPr>
          <t xml:space="preserve">
Eliminated unregistered aircraft
</t>
        </r>
      </text>
    </comment>
    <comment ref="H1" authorId="0">
      <text>
        <r>
          <rPr>
            <b/>
            <sz val="8"/>
            <color indexed="81"/>
            <rFont val="Tahoma"/>
            <family val="2"/>
          </rPr>
          <t>Ron Wanttaja:</t>
        </r>
        <r>
          <rPr>
            <sz val="8"/>
            <color indexed="81"/>
            <rFont val="Tahoma"/>
            <family val="2"/>
          </rPr>
          <t xml:space="preserve">
Many accidents seem to include ground time- use 5 hours as initial flying period
</t>
        </r>
      </text>
    </comment>
    <comment ref="V1" authorId="0">
      <text>
        <r>
          <rPr>
            <b/>
            <sz val="8"/>
            <color indexed="81"/>
            <rFont val="Tahoma"/>
            <family val="2"/>
          </rPr>
          <t>Ron Wanttaja:</t>
        </r>
        <r>
          <rPr>
            <sz val="8"/>
            <color indexed="81"/>
            <rFont val="Tahoma"/>
            <family val="2"/>
          </rPr>
          <t xml:space="preserve">
Code for numbers
1 = Initiator
2 = Secondary cause
3 = Secondary cause that resulted in engine failure
4 = Affected system for builder/maintainer error
</t>
        </r>
      </text>
    </comment>
    <comment ref="AG1" authorId="0">
      <text>
        <r>
          <rPr>
            <b/>
            <sz val="8"/>
            <color indexed="81"/>
            <rFont val="Tahoma"/>
            <family val="2"/>
          </rPr>
          <t>Ron Wanttaja:</t>
        </r>
        <r>
          <rPr>
            <sz val="8"/>
            <color indexed="81"/>
            <rFont val="Tahoma"/>
            <family val="2"/>
          </rPr>
          <t xml:space="preserve">
Includes precautionary landings due to low fuel</t>
        </r>
      </text>
    </comment>
    <comment ref="BB1" authorId="0">
      <text>
        <r>
          <rPr>
            <b/>
            <sz val="8"/>
            <color indexed="81"/>
            <rFont val="Tahoma"/>
            <family val="2"/>
          </rPr>
          <t>Ron Wanttaja:</t>
        </r>
        <r>
          <rPr>
            <sz val="8"/>
            <color indexed="81"/>
            <rFont val="Tahoma"/>
            <family val="2"/>
          </rPr>
          <t xml:space="preserve">
Includes Ground Collisions</t>
        </r>
      </text>
    </comment>
    <comment ref="BC1" authorId="0">
      <text>
        <r>
          <rPr>
            <b/>
            <sz val="8"/>
            <color indexed="81"/>
            <rFont val="Tahoma"/>
            <family val="2"/>
          </rPr>
          <t>Ron Wanttaja:</t>
        </r>
        <r>
          <rPr>
            <sz val="8"/>
            <color indexed="81"/>
            <rFont val="Tahoma"/>
            <family val="2"/>
          </rPr>
          <t xml:space="preserve">
Includes builder modifications
If mod led to engine failure, the LOP column will have a 3</t>
        </r>
      </text>
    </comment>
    <comment ref="BE1" authorId="0">
      <text>
        <r>
          <rPr>
            <b/>
            <sz val="9"/>
            <color indexed="81"/>
            <rFont val="Tahoma"/>
            <family val="2"/>
          </rPr>
          <t>Ron Wanttaja:</t>
        </r>
        <r>
          <rPr>
            <sz val="9"/>
            <color indexed="81"/>
            <rFont val="Tahoma"/>
            <family val="2"/>
          </rPr>
          <t xml:space="preserve">
Inadvertent
</t>
        </r>
      </text>
    </comment>
    <comment ref="BF1" authorId="0">
      <text>
        <r>
          <rPr>
            <b/>
            <sz val="9"/>
            <color indexed="81"/>
            <rFont val="Tahoma"/>
            <family val="2"/>
          </rPr>
          <t>Ron Wanttaja:</t>
        </r>
        <r>
          <rPr>
            <sz val="9"/>
            <color indexed="81"/>
            <rFont val="Tahoma"/>
            <family val="2"/>
          </rPr>
          <t xml:space="preserve">
Installing something that is not suitable.  Deliberate Decision
</t>
        </r>
      </text>
    </comment>
    <comment ref="BG1" authorId="0">
      <text>
        <r>
          <rPr>
            <b/>
            <sz val="9"/>
            <color indexed="81"/>
            <rFont val="Tahoma"/>
            <family val="2"/>
          </rPr>
          <t>Ron Wanttaja:</t>
        </r>
        <r>
          <rPr>
            <sz val="9"/>
            <color indexed="81"/>
            <rFont val="Tahoma"/>
            <family val="2"/>
          </rPr>
          <t xml:space="preserve">
Deliberate changes from an existing design</t>
        </r>
      </text>
    </comment>
    <comment ref="BX1" authorId="0">
      <text>
        <r>
          <rPr>
            <b/>
            <sz val="8"/>
            <color indexed="81"/>
            <rFont val="Tahoma"/>
            <family val="2"/>
          </rPr>
          <t>Ron Wanttaja:</t>
        </r>
        <r>
          <rPr>
            <sz val="8"/>
            <color indexed="81"/>
            <rFont val="Tahoma"/>
            <family val="2"/>
          </rPr>
          <t xml:space="preserve">
Added Dec 2012
</t>
        </r>
      </text>
    </comment>
  </commentList>
</comments>
</file>

<file path=xl/sharedStrings.xml><?xml version="1.0" encoding="utf-8"?>
<sst xmlns="http://schemas.openxmlformats.org/spreadsheetml/2006/main" count="2393" uniqueCount="1219">
  <si>
    <t>CEN09CA504</t>
  </si>
  <si>
    <t>VANDERHOOF STEVE</t>
  </si>
  <si>
    <t>AIR COMMAN</t>
  </si>
  <si>
    <t>N8099P</t>
  </si>
  <si>
    <t>The pilot's failure to maintain aircraft control during the landing and subsequent impact with a parked aircraft.</t>
  </si>
  <si>
    <t>ERA10CA270</t>
  </si>
  <si>
    <t>Healy</t>
  </si>
  <si>
    <t>N397MK</t>
  </si>
  <si>
    <t>The pilot’s overcompensation for gusting wind conditions during the takeoff roll, which resulted in a loss of control.</t>
  </si>
  <si>
    <t>NV</t>
  </si>
  <si>
    <t>Sparrowhawk</t>
  </si>
  <si>
    <t>583</t>
  </si>
  <si>
    <t>O-290</t>
  </si>
  <si>
    <t>AZ</t>
  </si>
  <si>
    <t>RAF2000</t>
  </si>
  <si>
    <t>NJ</t>
  </si>
  <si>
    <t>ROTAX</t>
  </si>
  <si>
    <t>SC</t>
  </si>
  <si>
    <t>GYRO</t>
  </si>
  <si>
    <t>CEN10CA528</t>
  </si>
  <si>
    <t>CLEM WILLIAM B III</t>
  </si>
  <si>
    <t>DOMINATOR GYROCOPTER</t>
  </si>
  <si>
    <t>N36MR</t>
  </si>
  <si>
    <t>The pilot's failure to maintain control of the gyroplane during landing.</t>
  </si>
  <si>
    <t>unk</t>
  </si>
  <si>
    <t>LOC - Takeoff Directional</t>
  </si>
  <si>
    <t>LOC - Landing Directional</t>
  </si>
  <si>
    <t>LOC - Bad Flare/Bounce</t>
  </si>
  <si>
    <t>System Mismanagement</t>
  </si>
  <si>
    <t>Approach Path Misjudged</t>
  </si>
  <si>
    <t>WPR09CA232</t>
  </si>
  <si>
    <t>ATKINS JOHN</t>
  </si>
  <si>
    <t>RAF 2000 G</t>
  </si>
  <si>
    <t>N1435X</t>
  </si>
  <si>
    <t>The pilot's abrupt maneuver to avoid a collision that resulted in an airspeed reduction and subsequent loss of lift provided by the rotor system.  Contributing to the accident was the failure of both pilots to maintain an adequate visual lookout for other aircraft in the traffic pattern.</t>
  </si>
  <si>
    <t>SPRT</t>
  </si>
  <si>
    <t>914 UL</t>
  </si>
  <si>
    <t>IA</t>
  </si>
  <si>
    <t>WI</t>
  </si>
  <si>
    <t>912</t>
  </si>
  <si>
    <t>UT</t>
  </si>
  <si>
    <t>VORTEX</t>
  </si>
  <si>
    <t>Vortex</t>
  </si>
  <si>
    <t>Creature Strike</t>
  </si>
  <si>
    <t>LOP Fuel Starvation</t>
  </si>
  <si>
    <t>WA</t>
  </si>
  <si>
    <t>O-320-B1A</t>
  </si>
  <si>
    <t>532</t>
  </si>
  <si>
    <t>582UL</t>
  </si>
  <si>
    <t>TX</t>
  </si>
  <si>
    <t>CEN11LA506</t>
  </si>
  <si>
    <t>GOTTSCHALK JOHN R</t>
  </si>
  <si>
    <t>JOHN 1</t>
  </si>
  <si>
    <t>N559RD</t>
  </si>
  <si>
    <t xml:space="preserve">The pilot's inadequate preflight planning, which led to the power required exceeding the power available and resulted in a loss of lift and subsequent hard landing. </t>
  </si>
  <si>
    <t>The pilot's failure to maintain directional control during landing.</t>
  </si>
  <si>
    <t>CEN09CA539</t>
  </si>
  <si>
    <t>DUNN DAVID</t>
  </si>
  <si>
    <t>RAF 2000 C</t>
  </si>
  <si>
    <t>N2107</t>
  </si>
  <si>
    <t>The pilot's failure to maintain control of the aircraft during the landing flare.</t>
  </si>
  <si>
    <t>ERA09LA198</t>
  </si>
  <si>
    <t>McNear</t>
  </si>
  <si>
    <t>Explorer Coupe</t>
  </si>
  <si>
    <t>N5098L</t>
  </si>
  <si>
    <t>The pilot's failure to maintain directional control of the gyrocopter while taxiing for takeoff.</t>
  </si>
  <si>
    <t>EA 81</t>
  </si>
  <si>
    <t>A loss of engine power due to a broken crankshaft for undetermined reasons.</t>
  </si>
  <si>
    <t>SUBARU</t>
  </si>
  <si>
    <t>Category</t>
  </si>
  <si>
    <t>Manuevering Low Alt</t>
  </si>
  <si>
    <t>Failure to Recover</t>
  </si>
  <si>
    <t>Pilot Incapacitation</t>
  </si>
  <si>
    <t>Density Altitude</t>
  </si>
  <si>
    <t>Builder error</t>
  </si>
  <si>
    <t>Midair</t>
  </si>
  <si>
    <t>Control Blockage</t>
  </si>
  <si>
    <t>Inadequate Preflight</t>
  </si>
  <si>
    <t>Inexperience</t>
  </si>
  <si>
    <t>CG or Weight</t>
  </si>
  <si>
    <t>Fire</t>
  </si>
  <si>
    <t>Suicide</t>
  </si>
  <si>
    <t>Undetermined</t>
  </si>
  <si>
    <t>Alcohol</t>
  </si>
  <si>
    <t>DOMINATOR</t>
  </si>
  <si>
    <t>Iilegal Drugs</t>
  </si>
  <si>
    <t>Presciption Drugs</t>
  </si>
  <si>
    <t>Hirth</t>
  </si>
  <si>
    <t>ND</t>
  </si>
  <si>
    <t>TN</t>
  </si>
  <si>
    <t>NC</t>
  </si>
  <si>
    <t>Subaru</t>
  </si>
  <si>
    <t>EJ22</t>
  </si>
  <si>
    <t>ALL MDLS A/B</t>
  </si>
  <si>
    <t>OK</t>
  </si>
  <si>
    <t>1600</t>
  </si>
  <si>
    <t>The pilot's loss of control of the gyroplane for undetermined reasons.</t>
  </si>
  <si>
    <t>Volkswagen</t>
  </si>
  <si>
    <t>2180</t>
  </si>
  <si>
    <t>582</t>
  </si>
  <si>
    <t>FL</t>
  </si>
  <si>
    <t>Lycoming</t>
  </si>
  <si>
    <t>O-320</t>
  </si>
  <si>
    <t>ATP</t>
  </si>
  <si>
    <t>GA</t>
  </si>
  <si>
    <t>NONE</t>
  </si>
  <si>
    <t>OTC Drugs</t>
  </si>
  <si>
    <t>NTSB</t>
  </si>
  <si>
    <t>Date</t>
  </si>
  <si>
    <t>State</t>
  </si>
  <si>
    <t>Make</t>
  </si>
  <si>
    <t>Model</t>
  </si>
  <si>
    <t>AF Hrs</t>
  </si>
  <si>
    <t>SOB</t>
  </si>
  <si>
    <t>Fatal</t>
  </si>
  <si>
    <t>Serious</t>
  </si>
  <si>
    <t>Minor</t>
  </si>
  <si>
    <t>None</t>
  </si>
  <si>
    <t>Engine Mfg</t>
  </si>
  <si>
    <t>Eng Model</t>
  </si>
  <si>
    <t>Rating</t>
  </si>
  <si>
    <t>Time</t>
  </si>
  <si>
    <t>In Model</t>
  </si>
  <si>
    <t>Probable Cause</t>
  </si>
  <si>
    <t>AK</t>
  </si>
  <si>
    <t>Rotax</t>
  </si>
  <si>
    <t>914</t>
  </si>
  <si>
    <t>CFI</t>
  </si>
  <si>
    <t>COMM</t>
  </si>
  <si>
    <t>PRI</t>
  </si>
  <si>
    <t>A</t>
  </si>
  <si>
    <t>TANGO</t>
  </si>
  <si>
    <t>LOP - Carb Ice</t>
  </si>
  <si>
    <t>LOP - Cooling System</t>
  </si>
  <si>
    <t>Loss of Control - Stall</t>
  </si>
  <si>
    <t>Loss of Control - Winds</t>
  </si>
  <si>
    <t>Loss of Control - Other</t>
  </si>
  <si>
    <t>Pilot Judgement/ mishandling</t>
  </si>
  <si>
    <t>VFR to IFR</t>
  </si>
  <si>
    <t>Disorientation</t>
  </si>
  <si>
    <t>Wake Turblence</t>
  </si>
  <si>
    <t>Mechanical Failure - Airframe</t>
  </si>
  <si>
    <t>Mechanical Failure - Controls</t>
  </si>
  <si>
    <t>Mechanical Failure - other</t>
  </si>
  <si>
    <t>MO</t>
  </si>
  <si>
    <t>Wilson</t>
  </si>
  <si>
    <t>ERA10LA207</t>
  </si>
  <si>
    <t>LUCIANO EDISON</t>
  </si>
  <si>
    <t>HA-2 SPORTSTER</t>
  </si>
  <si>
    <t>N764EL</t>
  </si>
  <si>
    <t>O-320-2B</t>
  </si>
  <si>
    <t>The failure of the pilot to maintain control of the gyrocraft while maneuvering after takeoff. Contributing to the accident was the pilot’s operation of the gyrocraft with an inoperative right magneto.</t>
  </si>
  <si>
    <t>CEN11LA591</t>
  </si>
  <si>
    <t>American Autogyro</t>
  </si>
  <si>
    <t>N2631B</t>
  </si>
  <si>
    <t>The noncertificated pilot did not maintain adequate airspeed and aircraft control during initial climb.</t>
  </si>
  <si>
    <t>CEN10CA537</t>
  </si>
  <si>
    <t>LEWIS BRANDON SCOTT</t>
  </si>
  <si>
    <t>EXTERMINATOR</t>
  </si>
  <si>
    <t>N815SL</t>
  </si>
  <si>
    <t>The pilot's failure to maintain control of the gyrocopter while practicing takeoffs and landings.</t>
  </si>
  <si>
    <t>EJ 25</t>
  </si>
  <si>
    <t>MZ202</t>
  </si>
  <si>
    <t>O-290-D2</t>
  </si>
  <si>
    <t>The CFI's failure to maintain control of the gyrocopter which resulted in settling with power and the subsequent hard landing.  Factors associated with the accident were the CFI's decision to excessively flare the gyrocopter at a low altitude.</t>
  </si>
  <si>
    <t>The improper landing flare, which resulted in the gyroplane's main rotor contacting the runway surface.</t>
  </si>
  <si>
    <t>AMA/EXPR</t>
  </si>
  <si>
    <t>LOP Undetermined</t>
  </si>
  <si>
    <t>LOP- Engine Internal</t>
  </si>
  <si>
    <t>LOP Fuel - Engine</t>
  </si>
  <si>
    <t>LPO Fuel - System</t>
  </si>
  <si>
    <t>LOP Fuel Exhaustion</t>
  </si>
  <si>
    <t>CARPENTER</t>
  </si>
  <si>
    <t>MIA08CA061</t>
  </si>
  <si>
    <t>Stephen F. Graves</t>
  </si>
  <si>
    <t>SG-3</t>
  </si>
  <si>
    <t>N6232Y</t>
  </si>
  <si>
    <t>O-320-B21</t>
  </si>
  <si>
    <t>The failure of the student to maintain directional control during a cross wind takeoff. A factor in the accident was inadequate supervision by the CFI.</t>
  </si>
  <si>
    <t>EA81</t>
  </si>
  <si>
    <t>MT</t>
  </si>
  <si>
    <t>LA</t>
  </si>
  <si>
    <t>VA</t>
  </si>
  <si>
    <t>PA</t>
  </si>
  <si>
    <t>OH</t>
  </si>
  <si>
    <t>EJ-22</t>
  </si>
  <si>
    <t>Honda</t>
  </si>
  <si>
    <t>PR</t>
  </si>
  <si>
    <t>Mech.Failure - Maintenance</t>
  </si>
  <si>
    <t>CHI08CA131</t>
  </si>
  <si>
    <t>Barnett J4B</t>
  </si>
  <si>
    <t>WPR12CA404</t>
  </si>
  <si>
    <t>KORRISON TOM</t>
  </si>
  <si>
    <t>SPARROW HAWK</t>
  </si>
  <si>
    <t>N51140</t>
  </si>
  <si>
    <t>The pilot's failure to maintain directional control of the gyroplane during an aborted takeoff.</t>
  </si>
  <si>
    <t>CEN12FA619</t>
  </si>
  <si>
    <t>Wiggins</t>
  </si>
  <si>
    <t>Air Boss</t>
  </si>
  <si>
    <t>N717EW</t>
  </si>
  <si>
    <t>UNK</t>
  </si>
  <si>
    <t>ERA09LA438</t>
  </si>
  <si>
    <t>Christopher John P</t>
  </si>
  <si>
    <t>CHR-1</t>
  </si>
  <si>
    <t>N179TC</t>
  </si>
  <si>
    <t>GM</t>
  </si>
  <si>
    <t>LOP - drive system</t>
  </si>
  <si>
    <t>LOP - Oil System</t>
  </si>
  <si>
    <t>Loss of Control - Unknown</t>
  </si>
  <si>
    <t>Other</t>
  </si>
  <si>
    <t>1835</t>
  </si>
  <si>
    <t>RAF 2000 GTX SE</t>
  </si>
  <si>
    <t>VT</t>
  </si>
  <si>
    <t>UNKNOWN ENG</t>
  </si>
  <si>
    <t>CHI08CA062</t>
  </si>
  <si>
    <t>McGuire</t>
  </si>
  <si>
    <t>N1702A</t>
  </si>
  <si>
    <t>The pilot's inadequate compensation for wind conditions during the landing roll.  A factor was the gusting crosswind.</t>
  </si>
  <si>
    <t>CHI08CA063</t>
  </si>
  <si>
    <t>Newbold</t>
  </si>
  <si>
    <t>Newbold 2000</t>
  </si>
  <si>
    <t>N90413</t>
  </si>
  <si>
    <t>MS</t>
  </si>
  <si>
    <t>CEN11CA454</t>
  </si>
  <si>
    <t>VAN KALKER JOHN E</t>
  </si>
  <si>
    <t>N25VK</t>
  </si>
  <si>
    <t>TRI</t>
  </si>
  <si>
    <t>TAIL</t>
  </si>
  <si>
    <t>SKID</t>
  </si>
  <si>
    <t>MIL</t>
  </si>
  <si>
    <t>WY</t>
  </si>
  <si>
    <t>EA-81</t>
  </si>
  <si>
    <t>AL</t>
  </si>
  <si>
    <t>NH</t>
  </si>
  <si>
    <t>NE</t>
  </si>
  <si>
    <t>912ULS</t>
  </si>
  <si>
    <t>CEN11LA316</t>
  </si>
  <si>
    <t>Norris</t>
  </si>
  <si>
    <t>Dominator</t>
  </si>
  <si>
    <t>N103EB</t>
  </si>
  <si>
    <t>The pilot's failure to maintain clearance from power lines.</t>
  </si>
  <si>
    <t>CEN11CA336</t>
  </si>
  <si>
    <t>REED RODERICK</t>
  </si>
  <si>
    <t>KB3 GYROPLANE</t>
  </si>
  <si>
    <t>MD</t>
  </si>
  <si>
    <t>NYC08CA093</t>
  </si>
  <si>
    <t>James Dayton</t>
  </si>
  <si>
    <t>Pit Bull JD-3</t>
  </si>
  <si>
    <t>N6592H</t>
  </si>
  <si>
    <t>The pilot's improper flare during the landing.</t>
  </si>
  <si>
    <t>IL</t>
  </si>
  <si>
    <t>KS</t>
  </si>
  <si>
    <t>Continental</t>
  </si>
  <si>
    <t>MA</t>
  </si>
  <si>
    <t>Hammond</t>
  </si>
  <si>
    <t>HI</t>
  </si>
  <si>
    <t>AR</t>
  </si>
  <si>
    <t>CEN10LA442</t>
  </si>
  <si>
    <t>Lunceford</t>
  </si>
  <si>
    <t>Sparrowhawk II</t>
  </si>
  <si>
    <t>N91814</t>
  </si>
  <si>
    <t>Rotary</t>
  </si>
  <si>
    <t>LOP Engine Controller or Electronic Ignition</t>
  </si>
  <si>
    <t>LOP Ignition (Non-Controller)</t>
  </si>
  <si>
    <t>IO-320</t>
  </si>
  <si>
    <t>LAX98LA072</t>
  </si>
  <si>
    <t>Daniel</t>
  </si>
  <si>
    <t>RAF-2000</t>
  </si>
  <si>
    <t>N90606</t>
  </si>
  <si>
    <t xml:space="preserve">The student pilot's failure to maintain directional control due to inadequate trim adjustments following installation of a larger engine. </t>
  </si>
  <si>
    <t>ERA12LA386</t>
  </si>
  <si>
    <t>BOWEN CHRISTOPHER W</t>
  </si>
  <si>
    <t>DOGBEE</t>
  </si>
  <si>
    <t>N1481</t>
  </si>
  <si>
    <t>CEN12CA416</t>
  </si>
  <si>
    <t>MICHAEL A HOWARD</t>
  </si>
  <si>
    <t>N447PM</t>
  </si>
  <si>
    <t>UL582</t>
  </si>
  <si>
    <t>A nosewheel shimmy on takeoff, which resulted in the failure of the nosewheel landing gear and a loss of control.</t>
  </si>
  <si>
    <t>Mechanical Failure - Gear/Brakes</t>
  </si>
  <si>
    <t>912 ULS</t>
  </si>
  <si>
    <t>LOP Fuel Contamination</t>
  </si>
  <si>
    <t>EJ25</t>
  </si>
  <si>
    <t>SEA08CA204</t>
  </si>
  <si>
    <t>Goetz</t>
  </si>
  <si>
    <t>N554BG</t>
  </si>
  <si>
    <t>Mazda</t>
  </si>
  <si>
    <t>13B</t>
  </si>
  <si>
    <t>Great Plains</t>
  </si>
  <si>
    <t>CEN11LA481</t>
  </si>
  <si>
    <t>Degraw</t>
  </si>
  <si>
    <t>Rhino II</t>
  </si>
  <si>
    <t>N122DG</t>
  </si>
  <si>
    <t>The pilot did not maintain adequate airspeed during the initial climb, which resulted in an aerodynamic stall.</t>
  </si>
  <si>
    <t>Landing Gear</t>
  </si>
  <si>
    <t>914UL</t>
  </si>
  <si>
    <t>EAGLE</t>
  </si>
  <si>
    <t>Controller Error</t>
  </si>
  <si>
    <t>N-No.</t>
  </si>
  <si>
    <t>STU</t>
  </si>
  <si>
    <t>912S</t>
  </si>
  <si>
    <t>912UL</t>
  </si>
  <si>
    <t>FE</t>
  </si>
  <si>
    <t>CEN12LA013</t>
  </si>
  <si>
    <t>Wilhelm</t>
  </si>
  <si>
    <t>Calidus</t>
  </si>
  <si>
    <t>N455BW</t>
  </si>
  <si>
    <t>DFW08CA208</t>
  </si>
  <si>
    <t>Groom</t>
  </si>
  <si>
    <t>Sparrow Hawk</t>
  </si>
  <si>
    <t>N167SC</t>
  </si>
  <si>
    <t>VOLKSWAGEN</t>
  </si>
  <si>
    <t>DRAGONFLY</t>
  </si>
  <si>
    <t>CO</t>
  </si>
  <si>
    <t>503</t>
  </si>
  <si>
    <t>An in-flight loss of control for undetermined reasons.</t>
  </si>
  <si>
    <t>Kuntz</t>
  </si>
  <si>
    <t>Kuntz 2000 GTS EFI</t>
  </si>
  <si>
    <t>N610RD</t>
  </si>
  <si>
    <t xml:space="preserve">The pilot's inadequate preflight weather evaluation and the unsuitable terrain encountered during the precautionary landing at night.  Contributing to the accident was the pilot becoming lost after inadvertently encountering fog while en route, the night lighting conditions, and the fence that the gyrocopter impacted during the landing rollout._x000D_
</t>
  </si>
  <si>
    <t>Taxi collision</t>
  </si>
  <si>
    <t>Runway Condition</t>
  </si>
  <si>
    <t>Turbulence/Winds</t>
  </si>
  <si>
    <t>The pilot 's inability to maintain control of the gyrocraft during the landing roll for undetermined reasons.</t>
  </si>
  <si>
    <t>CEN12CA029</t>
  </si>
  <si>
    <t>HUNT</t>
  </si>
  <si>
    <t>SPARROWHAWK</t>
  </si>
  <si>
    <t>N29HT</t>
  </si>
  <si>
    <t>The pilot/builder’s inadequate installation of a nosewheel steering component, which resulted in a shimmy and a loss of directional control during the takeoff roll.</t>
  </si>
  <si>
    <t>Minor or None</t>
  </si>
  <si>
    <t>LOP - Carb Mech</t>
  </si>
  <si>
    <t>Suburu</t>
  </si>
  <si>
    <t>DFW08LA105</t>
  </si>
  <si>
    <t>BLEVENS GARY</t>
  </si>
  <si>
    <t>N94470</t>
  </si>
  <si>
    <t>Loss of control for undetermined reasons.</t>
  </si>
  <si>
    <t>MN</t>
  </si>
  <si>
    <t>MI</t>
  </si>
  <si>
    <t>RAF 2000</t>
  </si>
  <si>
    <t>IN</t>
  </si>
  <si>
    <t>KY</t>
  </si>
  <si>
    <t>ME</t>
  </si>
  <si>
    <t>OR</t>
  </si>
  <si>
    <t>NY</t>
  </si>
  <si>
    <t>CA</t>
  </si>
  <si>
    <t>Clark</t>
  </si>
  <si>
    <t>CEN13CA017</t>
  </si>
  <si>
    <t>HUNTHROP</t>
  </si>
  <si>
    <t>AUTOGYRO MTO SPORT</t>
  </si>
  <si>
    <t>N589DH</t>
  </si>
  <si>
    <t>The pilot's decision to fly the gyroplane in gusty wind conditions that exceeded his limitations and his resultant loss of control during takeoff.</t>
  </si>
  <si>
    <t>2000</t>
  </si>
  <si>
    <t>NYC99LA115</t>
  </si>
  <si>
    <t>TWINSTAR GYROPLANE</t>
  </si>
  <si>
    <t>N6364H</t>
  </si>
  <si>
    <t xml:space="preserve">The pilot's failure to maintain sufficient takeoff rpm.   Factors included crosswind gusts, and the FAA's lack of category and class rating requirements for pilots flying non-type-certificated experimental aircraft. </t>
  </si>
  <si>
    <t>Yamaha</t>
  </si>
  <si>
    <t>The pilot’s loss of control during a low-altitude maneuver for reasons that could not be determined because postaccident examination did not reveal any anomalies that would have precluded normal operation. Contributing to the accident was the pilot’s decision to fly at low altitude.</t>
  </si>
  <si>
    <t>618</t>
  </si>
  <si>
    <t>LAX98LA138</t>
  </si>
  <si>
    <t>Porat</t>
  </si>
  <si>
    <t>RAF-200</t>
  </si>
  <si>
    <t>N313EP</t>
  </si>
  <si>
    <t>EJ 22</t>
  </si>
  <si>
    <t xml:space="preserve">The failure of the pilot to maintain control of the aircraft.  A factor in this accident is the pilot's lack of experience in type aircraft. </t>
  </si>
  <si>
    <t>The pilot's poor decision to takeoff with a tailwind which resulted in a runway excursion.</t>
  </si>
  <si>
    <t>SEA98LA091</t>
  </si>
  <si>
    <t>STEPHENS</t>
  </si>
  <si>
    <t>N9261N</t>
  </si>
  <si>
    <t xml:space="preserve">The pilot's failure to maintain aircraft control for an undetermined reason. </t>
  </si>
  <si>
    <t>FTW98LA263</t>
  </si>
  <si>
    <t>Moore</t>
  </si>
  <si>
    <t>B-8MJ</t>
  </si>
  <si>
    <t>N4874X</t>
  </si>
  <si>
    <t xml:space="preserve">The non-certificated pilot's failure to maintain clearance from the hangar.  A factor was the pilot's maneuvering at a low altitude. </t>
  </si>
  <si>
    <t>The student pilot's failure to maintain control of the gyroplane.  Contributing to the accident was the lack of recent flight instruction prior to the flight.</t>
  </si>
  <si>
    <t>FTW98FA310</t>
  </si>
  <si>
    <t>Air Command International, Inc</t>
  </si>
  <si>
    <t>C-147A</t>
  </si>
  <si>
    <t>N147GY</t>
  </si>
  <si>
    <t xml:space="preserve">The pilot's failure to maintain rotor rpm while maneuvering, which resulted in the main rotor blades contacting the tail section of the gyroplane. </t>
  </si>
  <si>
    <t>CHI98LA277</t>
  </si>
  <si>
    <t>Marchetti</t>
  </si>
  <si>
    <t>AVENGER GRYO PLANE</t>
  </si>
  <si>
    <t>N2223A</t>
  </si>
  <si>
    <t xml:space="preserve">the pilot's lack of familiarity with the gyroplane's performance, and his improper in-flight decision to reduce engine power to idle which aggravated the gyroplane's nose down pitch and exceeded the gyroplane's back stick authority. </t>
  </si>
  <si>
    <t>LAX98LA271</t>
  </si>
  <si>
    <t>BARNETT J4B2</t>
  </si>
  <si>
    <t>N694</t>
  </si>
  <si>
    <t xml:space="preserve">The pilot's inadequate rigging of the rotor blades and rudder, which led to an inability to maintain control of the gryocopter.  The pilot's inadequate landing flare in soft terrain, which resulted in a nose low touchdown and subsequent nose over, and, his limited experience in gyroplanes were factors. </t>
  </si>
  <si>
    <t>NYC98LA172</t>
  </si>
  <si>
    <t>Ekstrom-Farrington</t>
  </si>
  <si>
    <t>TWINSTAR</t>
  </si>
  <si>
    <t>Twinstar</t>
  </si>
  <si>
    <t>N72DE</t>
  </si>
  <si>
    <t xml:space="preserve">Failure of a through-bolt that attached the lateral control arms to the yoke assembly, due to unanticipated rotor brake forces through the flight control system. </t>
  </si>
  <si>
    <t>Peters</t>
  </si>
  <si>
    <t>IAD99LA012</t>
  </si>
  <si>
    <t>Pitcairn</t>
  </si>
  <si>
    <t>N52BP</t>
  </si>
  <si>
    <t xml:space="preserve">The pilot's failure to maintain clearance from a power line.  A factor was the sunglare. </t>
  </si>
  <si>
    <t>Harris</t>
  </si>
  <si>
    <t>CHI99LA141</t>
  </si>
  <si>
    <t>BARRETT BENSEN</t>
  </si>
  <si>
    <t>B-8</t>
  </si>
  <si>
    <t>N4659T</t>
  </si>
  <si>
    <t xml:space="preserve">the inadequate rotor rpm by the pilot. </t>
  </si>
  <si>
    <t>503DCDI</t>
  </si>
  <si>
    <t>UNKNOWN</t>
  </si>
  <si>
    <t>CHI99LA200</t>
  </si>
  <si>
    <t>Gillmore</t>
  </si>
  <si>
    <t>BENSON B&amp;M</t>
  </si>
  <si>
    <t>N2152G</t>
  </si>
  <si>
    <t>EA81-TURBO</t>
  </si>
  <si>
    <t xml:space="preserve">the failure of the cyclic control rod.  Factors were aircraft control not possible for the pilot. </t>
  </si>
  <si>
    <t>SEA99LA129A</t>
  </si>
  <si>
    <t>VANEK</t>
  </si>
  <si>
    <t>SPORT COPTER</t>
  </si>
  <si>
    <t>N61887</t>
  </si>
  <si>
    <t xml:space="preserve">The failure of the ultralight operator to see and avoid the landing gyroplane, and the gyroplane pilot's inability to see the departing ultralight vehicle. </t>
  </si>
  <si>
    <t>O-320-A2B</t>
  </si>
  <si>
    <t>CHI98LA163</t>
  </si>
  <si>
    <t>Butler Tool</t>
  </si>
  <si>
    <t>N4062H</t>
  </si>
  <si>
    <t xml:space="preserve">the pilot excessively flared the gyroplane during the landing. </t>
  </si>
  <si>
    <t>CHI98LA176</t>
  </si>
  <si>
    <t>WATERS</t>
  </si>
  <si>
    <t>N1025Y</t>
  </si>
  <si>
    <t xml:space="preserve">the pilot's failure to maintain rotor RPM.  A factor associated with the accident was the soft terrain on which the gyrocopter touched down. </t>
  </si>
  <si>
    <t>FTW99FA256</t>
  </si>
  <si>
    <t>SPAGNOLETTI</t>
  </si>
  <si>
    <t>AIR COMMAND 582</t>
  </si>
  <si>
    <t>N813AC</t>
  </si>
  <si>
    <t>1100</t>
  </si>
  <si>
    <t xml:space="preserve">The pilot's failure to maintain aircraft control during the takeoff/initial climb.  A factor was the pilot's lack of recent experience in the type of aircraft. </t>
  </si>
  <si>
    <t>NYC99LA237</t>
  </si>
  <si>
    <t>Pratt</t>
  </si>
  <si>
    <t>N4449N</t>
  </si>
  <si>
    <t xml:space="preserve">The pilot's improper decision to execute a 0 airspeed pedal turn at 100 feet agl. </t>
  </si>
  <si>
    <t>CHI98LA242</t>
  </si>
  <si>
    <t>Brunnemer</t>
  </si>
  <si>
    <t>HMB-2</t>
  </si>
  <si>
    <t>N9129F</t>
  </si>
  <si>
    <t xml:space="preserve">A loss of engine power due to a fractured ignition coil.  A factor to the accident was the soft terrain. </t>
  </si>
  <si>
    <t>ATL98LA097</t>
  </si>
  <si>
    <t>Benson</t>
  </si>
  <si>
    <t>B-8M</t>
  </si>
  <si>
    <t>N2289V</t>
  </si>
  <si>
    <t>Mcculloch</t>
  </si>
  <si>
    <t>4318A&amp;E/0-100</t>
  </si>
  <si>
    <t xml:space="preserve">Excessive taxi speed.  A related factor was the wind gusts. </t>
  </si>
  <si>
    <t>Lewis</t>
  </si>
  <si>
    <t>IAD00LA013</t>
  </si>
  <si>
    <t>Rogers</t>
  </si>
  <si>
    <t>N78ME</t>
  </si>
  <si>
    <t xml:space="preserve">was the pilot's failure to abort the takeoff due to inadequate rotor rpm. </t>
  </si>
  <si>
    <t>FTW00LA045</t>
  </si>
  <si>
    <t>Cartercopters</t>
  </si>
  <si>
    <t>CARTERCOPTER</t>
  </si>
  <si>
    <t>N121CC</t>
  </si>
  <si>
    <t>LSI CORVETTE</t>
  </si>
  <si>
    <t xml:space="preserve">The pilot's failure to maintain rotor rpm during takeoff, which resulted in a hard landing following the aborted takeoff. </t>
  </si>
  <si>
    <t>MIA00LA068</t>
  </si>
  <si>
    <t>DANA A. MOORE</t>
  </si>
  <si>
    <t>DANAMITE</t>
  </si>
  <si>
    <t>N6407C</t>
  </si>
  <si>
    <t>Northrop Corp</t>
  </si>
  <si>
    <t>43/8F/0-100-3</t>
  </si>
  <si>
    <t xml:space="preserve">the pilot's excessive taxiing speed and failure to maintain adequate clearance from objects, resulting in the gyroplane's main rotor colliding with a fence and subsequent damage to the aircraft. </t>
  </si>
  <si>
    <t>CHI00LA075</t>
  </si>
  <si>
    <t>KRETSINGER</t>
  </si>
  <si>
    <t>BENSEN B8M</t>
  </si>
  <si>
    <t>N2436</t>
  </si>
  <si>
    <t>1785CC</t>
  </si>
  <si>
    <t xml:space="preserve">the pilot's poor inflight planning in that he turned into a tailwind which resulted in diminished airspeed.  Factors associated with the accident were the tailwind, low altitude maneuvering, the snow covered terrain, and the pilot's inability to successfully perform remedial action. </t>
  </si>
  <si>
    <t>DEN00LA079</t>
  </si>
  <si>
    <t>GREEN</t>
  </si>
  <si>
    <t>GTX-SE-FI</t>
  </si>
  <si>
    <t>N2411V</t>
  </si>
  <si>
    <t>EJ2.5</t>
  </si>
  <si>
    <t xml:space="preserve">The pilot's abruptly pulling the nose up at an excessive airspeed, resulting in the rotor blades striking the vertical stabilizer and a subsequent loss of aircraft control. </t>
  </si>
  <si>
    <t xml:space="preserve">The pilot's inadequate compensation for wind conditions and his inadequate recovery from a bounced landing. Contributing to the accident were the pilot's fatigue and the crosswind conditions. </t>
  </si>
  <si>
    <t>Burgess</t>
  </si>
  <si>
    <t>FTW99FA038</t>
  </si>
  <si>
    <t>BLANTON</t>
  </si>
  <si>
    <t>N14GR</t>
  </si>
  <si>
    <t xml:space="preserve">The pilot's failure to maintain control of the gyroplane during cruise flight.  A factor was the gusty wind condition. </t>
  </si>
  <si>
    <t>SEA99LA021</t>
  </si>
  <si>
    <t>Elliott</t>
  </si>
  <si>
    <t>N797X</t>
  </si>
  <si>
    <t xml:space="preserve">The pilot's failure to maintain directional control after landing. </t>
  </si>
  <si>
    <t>NYC99LA053</t>
  </si>
  <si>
    <t>GROVE</t>
  </si>
  <si>
    <t>AIR COMMAND</t>
  </si>
  <si>
    <t>N52910</t>
  </si>
  <si>
    <t>ANC99LA048</t>
  </si>
  <si>
    <t>Elam</t>
  </si>
  <si>
    <t>RAF 2000-GTX</t>
  </si>
  <si>
    <t>N95WE</t>
  </si>
  <si>
    <t xml:space="preserve">The pilot's inadequate compensation for wind conditions.  A factor associated with the accident was a downdraft. </t>
  </si>
  <si>
    <t>CHI00FAMS2</t>
  </si>
  <si>
    <t>N11ZK</t>
  </si>
  <si>
    <t xml:space="preserve">undetermined. </t>
  </si>
  <si>
    <t>MIA00LA241</t>
  </si>
  <si>
    <t>N6292</t>
  </si>
  <si>
    <t xml:space="preserve">	The pilot's failure to maintain aircraft control while performing aerobatic flight resulting in an in-flight loss of control, inadvertent stall, and subsequent in-flight collision with power lines, fence, and terrain. Contributing to the accident was the pilot's ostentatious display in performing aerobatic flight over a populated residential area. </t>
  </si>
  <si>
    <t>SEA00LA169</t>
  </si>
  <si>
    <t>CLEARWATERS</t>
  </si>
  <si>
    <t>N61376</t>
  </si>
  <si>
    <t xml:space="preserve">A loss of control for undetermined reasons. </t>
  </si>
  <si>
    <t>Miller</t>
  </si>
  <si>
    <t>Stevens</t>
  </si>
  <si>
    <t>CHI01LA002</t>
  </si>
  <si>
    <t>Moseler</t>
  </si>
  <si>
    <t>N1187Z</t>
  </si>
  <si>
    <t xml:space="preserve">The main rotor contacting with the vertical stabilizer, the loss of the vertical stabilizer, and the aircraft control not possible by the pilot. </t>
  </si>
  <si>
    <t>SEA01LA009</t>
  </si>
  <si>
    <t>Hallett</t>
  </si>
  <si>
    <t>HALLETT-1</t>
  </si>
  <si>
    <t>N8331H</t>
  </si>
  <si>
    <t>2703 R 03E</t>
  </si>
  <si>
    <t>CHI99FA293</t>
  </si>
  <si>
    <t>HUDSON</t>
  </si>
  <si>
    <t>AVENGER</t>
  </si>
  <si>
    <t>N4088X</t>
  </si>
  <si>
    <t>0-320-E2A</t>
  </si>
  <si>
    <t xml:space="preserve">the weight and balance exceeded by the owner/builder.  The inadequate preflight planning/preparation by the owner/builder. </t>
  </si>
  <si>
    <t>SEA99LA151</t>
  </si>
  <si>
    <t>ROTORDYNE</t>
  </si>
  <si>
    <t>200</t>
  </si>
  <si>
    <t>N85Z</t>
  </si>
  <si>
    <t xml:space="preserve">The owner/builder's failure to properly torque the rotor blade retaining bolts. </t>
  </si>
  <si>
    <t>SEA01LA051</t>
  </si>
  <si>
    <t>Landry</t>
  </si>
  <si>
    <t>Gyrobee</t>
  </si>
  <si>
    <t>N392JL</t>
  </si>
  <si>
    <t>The pilot-in-command's reverse application of cyclic to counteract a right drift during the takeoff roll in a gyroplane whose controls had been designed reverse of standard.  Contributing factors were the gusty wind conditions and the pilot's "expectancy" or reversion to habit patterns based on non-reversed controls from the majority of his flight experience.</t>
  </si>
  <si>
    <t>2.2L</t>
  </si>
  <si>
    <t>MIA01LA134</t>
  </si>
  <si>
    <t>David G. Holmes</t>
  </si>
  <si>
    <t>Bensen Gyrocopter</t>
  </si>
  <si>
    <t>N218DH</t>
  </si>
  <si>
    <t>The failure of the pilot to maintain airspeed during the approach resulting in a hard landing.  A contributing factor in the accident was the loss of engine power during final approach due to undetermined reasons.</t>
  </si>
  <si>
    <t>FTW01LA114</t>
  </si>
  <si>
    <t>Boykin B J</t>
  </si>
  <si>
    <t>B8M</t>
  </si>
  <si>
    <t>N36BJ</t>
  </si>
  <si>
    <t>the pilot's inadequate preflight inspection, which resulted in a loose control stick on takeoff, rendering the aircraft uncontrollable.</t>
  </si>
  <si>
    <t>NYC01LA108</t>
  </si>
  <si>
    <t>Bensen Aircraft Corp.</t>
  </si>
  <si>
    <t>Gyroplane</t>
  </si>
  <si>
    <t>N8184</t>
  </si>
  <si>
    <t>The pilot's failure to maintain aircraft control.  A factor in the accident was the pilot's lack of experience in rotary wing aircraft.</t>
  </si>
  <si>
    <t>LAX01LA161</t>
  </si>
  <si>
    <t>TAYLOR</t>
  </si>
  <si>
    <t>BANDIT</t>
  </si>
  <si>
    <t>N8057T</t>
  </si>
  <si>
    <t>The pilot performed an inadequate preflight inspection resulting in a loss of engine power at a low altitude because of water contamination.</t>
  </si>
  <si>
    <t>SEA01LA107</t>
  </si>
  <si>
    <t>Herriford</t>
  </si>
  <si>
    <t>N2361S</t>
  </si>
  <si>
    <t>EV-22</t>
  </si>
  <si>
    <t>the pilot's failure to rotate the aircraft  until he was well past the normal takeoff rotation speed, and his abrupt rotation at this higher speed.</t>
  </si>
  <si>
    <t>LAX00LA140</t>
  </si>
  <si>
    <t>Stuart</t>
  </si>
  <si>
    <t>N60739</t>
  </si>
  <si>
    <t xml:space="preserve">Failure of the pilot to obtain/maintain aircraft control.  A factor in the accident was the pilot's inexperience in rotorcraft. </t>
  </si>
  <si>
    <t>CHI00LA104</t>
  </si>
  <si>
    <t>N1964</t>
  </si>
  <si>
    <t>2200 CC</t>
  </si>
  <si>
    <t xml:space="preserve">the pilot not obtaining clearance from the trees.  Factors were the trees and the ravine terrain condition. </t>
  </si>
  <si>
    <t>ATL00LA057</t>
  </si>
  <si>
    <t>John Thomas</t>
  </si>
  <si>
    <t>CLOUD DANCER 2</t>
  </si>
  <si>
    <t>N6314T</t>
  </si>
  <si>
    <t xml:space="preserve">The pilot's failure to maintain directional control of the gyroplane during takeoff roll, resulting in a roll over. </t>
  </si>
  <si>
    <t>LAX01LA298</t>
  </si>
  <si>
    <t>Sparke</t>
  </si>
  <si>
    <t>Air Command 582 Dual</t>
  </si>
  <si>
    <t>N301CS</t>
  </si>
  <si>
    <t>unknown</t>
  </si>
  <si>
    <t>The pilot's inability to maintain altitude because of the gyrocopter's inadequatly designed performance capability.</t>
  </si>
  <si>
    <t>NYC01LA230</t>
  </si>
  <si>
    <t>Carver</t>
  </si>
  <si>
    <t>N90407</t>
  </si>
  <si>
    <t>The pilot's failure to maintain aircraft control during the takeoff.  A factor in this accident were wind gusts.</t>
  </si>
  <si>
    <t>NYC02LA049</t>
  </si>
  <si>
    <t>Stiles</t>
  </si>
  <si>
    <t>Choctaw</t>
  </si>
  <si>
    <t>N97CS</t>
  </si>
  <si>
    <t>Failure of a connecting rod bearing, which resulted in a loss of engine power during climb.</t>
  </si>
  <si>
    <t>Kopp Robert E</t>
  </si>
  <si>
    <t>GYRO-KOPP-TER</t>
  </si>
  <si>
    <t>N6158F</t>
  </si>
  <si>
    <t>59050</t>
  </si>
  <si>
    <t>The pilots failure to maintain flight control, followed by a subsequent collision with the terrain.</t>
  </si>
  <si>
    <t>Long</t>
  </si>
  <si>
    <t>LAX02LA149</t>
  </si>
  <si>
    <t>Sierra</t>
  </si>
  <si>
    <t>RAF 2000 GTX-SE</t>
  </si>
  <si>
    <t>N256SB</t>
  </si>
  <si>
    <t xml:space="preserve">The pilot's failure to abort the takeoff when it became questionable as to whether the aircraft would be able to clear an object just off the departure end of the runway, and the pilot's failure to maintain clearance from the object as he attempted to continue the departure. Factors include operating with a known engine deficiency, and a power line strung just off the departure end of the runway. </t>
  </si>
  <si>
    <t>SEA01LA008</t>
  </si>
  <si>
    <t>WILDMAN</t>
  </si>
  <si>
    <t>ADVENTURER</t>
  </si>
  <si>
    <t>N567AW</t>
  </si>
  <si>
    <t>CAM 100</t>
  </si>
  <si>
    <t xml:space="preserve">A main rotor blade strike (impact) with both a pusher propeller blade and the rudder during an unknown phase of operation resulting in a loss of control and uncontrolled descent to terrain. </t>
  </si>
  <si>
    <t>DEN01LA015</t>
  </si>
  <si>
    <t>MURDOCK</t>
  </si>
  <si>
    <t>RAF 2000 GTX</t>
  </si>
  <si>
    <t>N6382T</t>
  </si>
  <si>
    <t>EJ22/098093</t>
  </si>
  <si>
    <t xml:space="preserve">The pilot's improper touchdown which resulted in a hard landing.  Factors were lack of familiarity with the aircraft and lack of total experience. </t>
  </si>
  <si>
    <t>FTW01LA040</t>
  </si>
  <si>
    <t>Cartercopter</t>
  </si>
  <si>
    <t>MODEL 1</t>
  </si>
  <si>
    <t>LS 1 CORVETTE</t>
  </si>
  <si>
    <t xml:space="preserve">The pilot's delay in lowering the collective during a run-on landing, which resulted in a runway overrun. A factor was the muddy terrain. </t>
  </si>
  <si>
    <t>MIA01LA047</t>
  </si>
  <si>
    <t>Larry Groover</t>
  </si>
  <si>
    <t>N8132L</t>
  </si>
  <si>
    <t xml:space="preserve">the pilot's failure to maintain adequate clearance during takeoff, which resulted in an inflight collision with a fence and substantial damage to the aircraft. </t>
  </si>
  <si>
    <t>FTW02LA180</t>
  </si>
  <si>
    <t>Frennance</t>
  </si>
  <si>
    <t>N711FS</t>
  </si>
  <si>
    <t>the pilot's failure to maintain altitude for an undetermined reason, which resulted in an in-flight collision with trees.</t>
  </si>
  <si>
    <t>ANC02FA064</t>
  </si>
  <si>
    <t>DENZER</t>
  </si>
  <si>
    <t>N435PR</t>
  </si>
  <si>
    <t>The pilot's abrupt liftoff during takeoff, and his failure to correct a pilot-induced-oscillation during takeoff initial climb which resulted in the main rotor blades striking the tail mounted rudder, and an in-flight loss of control.  A factor in the accident was the pilot's lack of recent experience in a gyroplane.</t>
  </si>
  <si>
    <t>DEN02FA076</t>
  </si>
  <si>
    <t>Doug 2000</t>
  </si>
  <si>
    <t>N2058T</t>
  </si>
  <si>
    <t>the pilot's failure to obtain and maintain adequate main rotor rpm, resulting in blade flapping and subsequent blade contact with the airframe, severing of the tailboom, and causing loss of aircraft control. Contributing factors were the high gusty winds, and the pilot's lack of proper certification.</t>
  </si>
  <si>
    <t>SEA02LA142</t>
  </si>
  <si>
    <t>Kaminski</t>
  </si>
  <si>
    <t>N73GK</t>
  </si>
  <si>
    <t>The pilot's inadequate compensation (excessive altitude) for crosswind conditions resulting in the gyroplane's rotors contacting the ground.  Contributing factors were the gusty crosswind conditions.</t>
  </si>
  <si>
    <t>LAX04LA132</t>
  </si>
  <si>
    <t>Gillespie</t>
  </si>
  <si>
    <t>Sport Copter Vortex</t>
  </si>
  <si>
    <t>N96XV</t>
  </si>
  <si>
    <t>a loss of engine power due to the incorrect installation of the fuel line, which resulted in fuel starvation, and the pilot's failure to maintain rotor RPM, which resulted in an inflight loss of control.  A factor to the accident was the pilot's lack of experience flying gyrocopters.</t>
  </si>
  <si>
    <t>N25069</t>
  </si>
  <si>
    <t>503 ULDCDI</t>
  </si>
  <si>
    <t>The student pilot's failure to maintain airspeed resulting in a hard landing.</t>
  </si>
  <si>
    <t>NYC01LA190</t>
  </si>
  <si>
    <t>Holsclaw</t>
  </si>
  <si>
    <t>N3919C</t>
  </si>
  <si>
    <t xml:space="preserve">The pilot's failure to maintain control while maneuvering.  A factor was the pilot's lack of experience in type of gyroplane._x000D_
</t>
  </si>
  <si>
    <t>CHI01LA278</t>
  </si>
  <si>
    <t>Gremminger</t>
  </si>
  <si>
    <t>532 Commander</t>
  </si>
  <si>
    <t>N609CE</t>
  </si>
  <si>
    <t>The inadequate fuel supply for the flight which resulted in fuel exhaustion.  A factor associated with the accident was the low altitude and the soft terrain on which the forced landing was made.</t>
  </si>
  <si>
    <t>ATL03LA037</t>
  </si>
  <si>
    <t>N8YF</t>
  </si>
  <si>
    <t>The pilot's improper use of flight controls (cyclic and collective) and failure to maintain rotor RPM while maneuvering that resulted in the separation of the tailboom assembly.</t>
  </si>
  <si>
    <t>MIA03CA107</t>
  </si>
  <si>
    <t>Michael Allen Brown</t>
  </si>
  <si>
    <t>N9DQ</t>
  </si>
  <si>
    <t>Flat 4</t>
  </si>
  <si>
    <t>The pilot's failure to maintain rotor speed during the takeoff which resulted in the gyrocopter descending and the main rotor  impacting the ground, incurring damage.</t>
  </si>
  <si>
    <t>ATL02LA064</t>
  </si>
  <si>
    <t>N512EA</t>
  </si>
  <si>
    <t>The pilot's failure to compensate for wind condition.</t>
  </si>
  <si>
    <t>IAD02LA054</t>
  </si>
  <si>
    <t>Barnet J4B-2</t>
  </si>
  <si>
    <t>N8121M</t>
  </si>
  <si>
    <t>EA-82</t>
  </si>
  <si>
    <t>The pilot's improper flare prior to touchdown.  A factor was the pilot's lack of experience in aircraft type, make, and model.</t>
  </si>
  <si>
    <t>2.5</t>
  </si>
  <si>
    <t>LAX04CA014</t>
  </si>
  <si>
    <t>Mayfield</t>
  </si>
  <si>
    <t>N4132R</t>
  </si>
  <si>
    <t>the pilot misjudged the landing flare.</t>
  </si>
  <si>
    <t>Wheeler</t>
  </si>
  <si>
    <t>NYC04LA035</t>
  </si>
  <si>
    <t>Northam</t>
  </si>
  <si>
    <t>N999GC</t>
  </si>
  <si>
    <t>A loss of control for undetermined reason(s).</t>
  </si>
  <si>
    <t>MIA04LA058</t>
  </si>
  <si>
    <t>Ortmayer/Parson</t>
  </si>
  <si>
    <t>none</t>
  </si>
  <si>
    <t>N69EP</t>
  </si>
  <si>
    <t>The owner/pilot mechanic's  failure to comply with a manufacture notice to replace the rotor blades and hub bar assembly, resulting in a failure of the hub bar to hub bar wing attaching bolt and separation of a main rotor blade.</t>
  </si>
  <si>
    <t>DEN02LA103</t>
  </si>
  <si>
    <t>Adler</t>
  </si>
  <si>
    <t>SA-1</t>
  </si>
  <si>
    <t>N551SA</t>
  </si>
  <si>
    <t>912WLS</t>
  </si>
  <si>
    <t>the pilot's failure to maintain main rotor rpm, resulting in blade flapping, subsequent blade contact with the airframe, and loss of control.</t>
  </si>
  <si>
    <t>SEA02LA176</t>
  </si>
  <si>
    <t>Eells</t>
  </si>
  <si>
    <t>Air Command 503</t>
  </si>
  <si>
    <t>LAX03LA022</t>
  </si>
  <si>
    <t>N23152</t>
  </si>
  <si>
    <t>O-235/C</t>
  </si>
  <si>
    <t>NYC04CA184</t>
  </si>
  <si>
    <t>Pascucci</t>
  </si>
  <si>
    <t>N62188</t>
  </si>
  <si>
    <t>The pilot's failure to maintain aircraft control while landing.  A factor in this accident was the crosswind condition.</t>
  </si>
  <si>
    <t>CHI04CA261</t>
  </si>
  <si>
    <t>Abbott</t>
  </si>
  <si>
    <t>N702BX</t>
  </si>
  <si>
    <t>EJ 2.2 Liter</t>
  </si>
  <si>
    <t>The partial loss of engine power due to the scoring and overheating of the cylinders as a result of the pilot/owner's improper servicing of the modified engine cooling system.  Additional factors included the pilot/owner modifying and servicing the engine cooling system without maintenance instructions available for reference.</t>
  </si>
  <si>
    <t>Daniels</t>
  </si>
  <si>
    <t>SEA05LA044</t>
  </si>
  <si>
    <t>Smuz</t>
  </si>
  <si>
    <t>N26AV</t>
  </si>
  <si>
    <t>The pilot's misjudged flare  followed by an oscillation which damaged the aircraft.</t>
  </si>
  <si>
    <t>DFW05CA120</t>
  </si>
  <si>
    <t>N8023Y</t>
  </si>
  <si>
    <t>EJ 2.5</t>
  </si>
  <si>
    <t>The pilot's failure to maintain control of the gyrocraft during takeoff.  A contributing factor was the failure of the pre-rotator cable.</t>
  </si>
  <si>
    <t>NYC04LA015</t>
  </si>
  <si>
    <t>BRC 540C</t>
  </si>
  <si>
    <t>N540CX</t>
  </si>
  <si>
    <t>The pilot in command's failure to maintain directional control and his inadvertent activation of the right rudder pedal.</t>
  </si>
  <si>
    <t>CHI05LA163</t>
  </si>
  <si>
    <t>Becker</t>
  </si>
  <si>
    <t>N481KB</t>
  </si>
  <si>
    <t>The pilot's failure to maintain control of the gyrocopter while in the traffic pattern.  A factor associated with the accident was the pilot's lack of gyrocopter experience.</t>
  </si>
  <si>
    <t xml:space="preserve">CFI </t>
  </si>
  <si>
    <t xml:space="preserve">PRI </t>
  </si>
  <si>
    <t>ATL05CA141</t>
  </si>
  <si>
    <t>Therrien Roger</t>
  </si>
  <si>
    <t>N42923</t>
  </si>
  <si>
    <t>The pilot's improper  landing flair, which resulted in a hard landing.</t>
  </si>
  <si>
    <t>IAD05LA116</t>
  </si>
  <si>
    <t>O'Connor</t>
  </si>
  <si>
    <t>Air Command Elite</t>
  </si>
  <si>
    <t>N2416P</t>
  </si>
  <si>
    <t>1522</t>
  </si>
  <si>
    <t>The pilot's improper flare following a partial loss of engine power, which resulted in a hard landing.  A factor was the partial loss of engine power for unknown reasons.</t>
  </si>
  <si>
    <t>LAX05CA295</t>
  </si>
  <si>
    <t>Ricardo Lopez</t>
  </si>
  <si>
    <t>RAF 2000 GTXSE</t>
  </si>
  <si>
    <t>N282SL</t>
  </si>
  <si>
    <t>Ej 22</t>
  </si>
  <si>
    <t>the pilot's failure to obtain and maintain an adequate airspeed and rotor speed during takeoff.</t>
  </si>
  <si>
    <t>SEA05CA195</t>
  </si>
  <si>
    <t>Eiland</t>
  </si>
  <si>
    <t>RAF-200 Gyro</t>
  </si>
  <si>
    <t>N4416N</t>
  </si>
  <si>
    <t>2.2 L EJ22</t>
  </si>
  <si>
    <t>The malfunction of the flight controls for an undetermined reason, which resulted in a loss of control and in-flight collision with terrain.</t>
  </si>
  <si>
    <t>2.2</t>
  </si>
  <si>
    <t>LAX07CA262</t>
  </si>
  <si>
    <t>Wessel</t>
  </si>
  <si>
    <t>N546SW</t>
  </si>
  <si>
    <t>Failure of the muffler's mounting strap and subsequent loss of engine power due to propeller blade separation during cruise flight.  A contributing factor was the unsuitable terrain for a forced landing.</t>
  </si>
  <si>
    <t>NYC05CA019</t>
  </si>
  <si>
    <t>Vigneau</t>
  </si>
  <si>
    <t>N9327B</t>
  </si>
  <si>
    <t>The pilot's failure to maintain aircraft control during a takeoff.  A factor related to the accident was the pilot's lack of experience in gyroplanes.</t>
  </si>
  <si>
    <t>LAX06LA236</t>
  </si>
  <si>
    <t>Hammack</t>
  </si>
  <si>
    <t>N6111A</t>
  </si>
  <si>
    <t>an in-flight separation of a control rod joint assembly, which resulted in the pilot's loss of control.  The underlying reason for the separation could not be determined.</t>
  </si>
  <si>
    <t>DFW06CA196</t>
  </si>
  <si>
    <t>Pearson</t>
  </si>
  <si>
    <t>Superfly</t>
  </si>
  <si>
    <t>N975JP</t>
  </si>
  <si>
    <t>The loss of control as result of the pilot's selection of an unsuitable landing area.  A contributing factor was the muddy terrain.</t>
  </si>
  <si>
    <t>NYC07LA022</t>
  </si>
  <si>
    <t>Monard</t>
  </si>
  <si>
    <t>N107TM</t>
  </si>
  <si>
    <t>The pilot's failure to maintain rotor rpm while maneuvering, which resulted in a loss of rotor blade rigidity.</t>
  </si>
  <si>
    <t>ATL07LA026</t>
  </si>
  <si>
    <t>Ridgway</t>
  </si>
  <si>
    <t>Bensen B8M</t>
  </si>
  <si>
    <t>N7030T</t>
  </si>
  <si>
    <t>The pilots improper preflight planning and decision resulting in a total loss of engine power due to fuel exhaustion.</t>
  </si>
  <si>
    <t>DFW07FA071</t>
  </si>
  <si>
    <t>KB-2</t>
  </si>
  <si>
    <t>N6KT</t>
  </si>
  <si>
    <t>The pilot's failure to maintain control of the gyroplane while in the traffic pattern.  Contributing to the accident was the high wind with terrain induced turbulence and the absence of the gyroplane's horizontal stabilizer.</t>
  </si>
  <si>
    <t>DFW06LA028</t>
  </si>
  <si>
    <t>Rehler</t>
  </si>
  <si>
    <t>Gyrocopter</t>
  </si>
  <si>
    <t>N100KR</t>
  </si>
  <si>
    <t>The pilot's failure to maintain control while landing.  A contributing factor was the high winds.</t>
  </si>
  <si>
    <t>CHI06CA055</t>
  </si>
  <si>
    <t>N9071H</t>
  </si>
  <si>
    <t>EJ</t>
  </si>
  <si>
    <t>The pilot not maintaining aircraft control during the landing.  A factor was the reported wind gust.</t>
  </si>
  <si>
    <t>MIA06LA077</t>
  </si>
  <si>
    <t>Marvin T Eiland</t>
  </si>
  <si>
    <t>SparrowHawk</t>
  </si>
  <si>
    <t>N41964</t>
  </si>
  <si>
    <t>The in-flight loss of control for undetermined reasons during a normal descent, resulting in an uncontrolled descent, and in-flight collision with terrain.</t>
  </si>
  <si>
    <t>CHI08LA052</t>
  </si>
  <si>
    <t>Levick</t>
  </si>
  <si>
    <t>RAF-2000-GTX-SE</t>
  </si>
  <si>
    <t>N24DN</t>
  </si>
  <si>
    <t>The pilot's failure to maintain control of the gyroplane during climbout after takeoff.</t>
  </si>
  <si>
    <t>DFW08LA052</t>
  </si>
  <si>
    <t>ALTHOUSE</t>
  </si>
  <si>
    <t>N136DG</t>
  </si>
  <si>
    <t>DEN08CA001</t>
  </si>
  <si>
    <t>Degelia</t>
  </si>
  <si>
    <t>Rotor Flight Dynamic</t>
  </si>
  <si>
    <t>N444PD</t>
  </si>
  <si>
    <t>Type 582</t>
  </si>
  <si>
    <t>the pilot's failure to maintain aircraft control during the landing flare resulting in a hard landing. Contributing factors were the crosswind and the pilot's failure to recover from a bounced landing.</t>
  </si>
  <si>
    <t>NYC08LA005</t>
  </si>
  <si>
    <t>Pelt</t>
  </si>
  <si>
    <t>Mad Max II Special</t>
  </si>
  <si>
    <t>N26VT</t>
  </si>
  <si>
    <t>A loss of engine power for undetermined reasons. Contributing to the accident was a lack of suitable terrain for a forced landing.</t>
  </si>
  <si>
    <t>LAX07LA142</t>
  </si>
  <si>
    <t>McDonald</t>
  </si>
  <si>
    <t>J4B-2</t>
  </si>
  <si>
    <t>N445SM</t>
  </si>
  <si>
    <t>An in-flight loss of control for undetermined reasons.  Contributing to the accident was the impairment of the pilot by the drug substances identified in the toxicological testing.</t>
  </si>
  <si>
    <t>CHI06LA258</t>
  </si>
  <si>
    <t>Garner</t>
  </si>
  <si>
    <t>Garner Falcon</t>
  </si>
  <si>
    <t>N6194Y</t>
  </si>
  <si>
    <t>An inflight collision with terrain during an unknown phase of flight.  A factor was the pilot's lack of experience.</t>
  </si>
  <si>
    <t>Mechanical Failure - Prop/ Spinner</t>
  </si>
  <si>
    <t>ERA13CA122</t>
  </si>
  <si>
    <t>AMIRKHANIAN SHAHRAM CHARL</t>
  </si>
  <si>
    <t>COMMANDER</t>
  </si>
  <si>
    <t>N393GX</t>
  </si>
  <si>
    <t>503ULDCDI</t>
  </si>
  <si>
    <t>Impact with power lines due to the pilot’s obscured vision due to the low angle of the sun, which prevented the pilot from seeing the lines.</t>
  </si>
  <si>
    <t>CEN13LA147</t>
  </si>
  <si>
    <t>WEBB</t>
  </si>
  <si>
    <t>WEBB 2</t>
  </si>
  <si>
    <t>N4844W</t>
  </si>
  <si>
    <t>Viking Conversion of Honda</t>
  </si>
  <si>
    <t>1.5L</t>
  </si>
  <si>
    <t>The pilot’s failure to follow his test plan and abort the takeoff after inadvertently lifting off during a high speed taxi test. Contributing to the accident was the pilot’s lack of flight experience in the gyroplane._x000D_</t>
  </si>
  <si>
    <t>ERA13LA126</t>
  </si>
  <si>
    <t>MCCOWAN STEVE A</t>
  </si>
  <si>
    <t>SHTTD</t>
  </si>
  <si>
    <t>N4201S</t>
  </si>
  <si>
    <t>A total loss of engine power during cruise flight due to the separation of the No. 2 piston connecting rod.</t>
  </si>
  <si>
    <t>ERA13FA219</t>
  </si>
  <si>
    <t>N85KY</t>
  </si>
  <si>
    <t>WPR13FA393</t>
  </si>
  <si>
    <t>STUART</t>
  </si>
  <si>
    <t>N43259</t>
  </si>
  <si>
    <t>The student pilot's unintentional takeoff followed by his failure to maintain control of the gyroplane during the landing approach. Contributing to the accident was the student pilot’s lack of both flight training and flight experience and his lack of a solo endorsement.</t>
  </si>
  <si>
    <t>915</t>
  </si>
  <si>
    <t>CEN14CA039</t>
  </si>
  <si>
    <t>WOHASKA JOHN</t>
  </si>
  <si>
    <t>PARSONS STILES GYRO</t>
  </si>
  <si>
    <t>N7064U</t>
  </si>
  <si>
    <t>618UL</t>
  </si>
  <si>
    <t>The pilot's improper propeller adjustment, which resulted in decreased performance and a loss of aircraft control.</t>
  </si>
  <si>
    <t>CEN14LA056</t>
  </si>
  <si>
    <t>PEARSON JON M</t>
  </si>
  <si>
    <t>N975DF</t>
  </si>
  <si>
    <t>The incorrect installation by the pilot, who was not a certificated mechanic or repairman, of the main rotor head bearing block, which resulted in the in-flight separation of the rotor head. _x000D_</t>
  </si>
  <si>
    <t>Error-Design Changes</t>
  </si>
  <si>
    <t>Error-Workmanship</t>
  </si>
  <si>
    <t>Error-Setup</t>
  </si>
  <si>
    <t>Error-Inadequate Materials</t>
  </si>
  <si>
    <t>Error-Installation or Implementation</t>
  </si>
  <si>
    <t>Error-CG or Weight</t>
  </si>
  <si>
    <t>Error-Inadequate Design</t>
  </si>
  <si>
    <t>CEN14CA382</t>
  </si>
  <si>
    <t>GREMMINGER GREG</t>
  </si>
  <si>
    <t>MAGNI M 16</t>
  </si>
  <si>
    <t>N216MG</t>
  </si>
  <si>
    <t>The pilot's failure to maintain sufficient altitude while maneuvering which led to a collision with power lines.</t>
  </si>
  <si>
    <t>CEN14LA508</t>
  </si>
  <si>
    <t>BRUPBACHER CHRIS</t>
  </si>
  <si>
    <t>CB2000</t>
  </si>
  <si>
    <t>N5002E</t>
  </si>
  <si>
    <t>2200 cc</t>
  </si>
  <si>
    <t>The failure of the flight control rod bearing due to an undetected preexisting corrosion-induced crack, which resulted in the main rotor blades going to full pitch and the rotor mast folding; this allowed the pusher propeller to strike and sever the tail. _x000D_</t>
  </si>
  <si>
    <t>CEN15LA004</t>
  </si>
  <si>
    <t>CELIER AVIATION</t>
  </si>
  <si>
    <t>XENON R</t>
  </si>
  <si>
    <t>N719MB</t>
  </si>
  <si>
    <t>Unk</t>
  </si>
  <si>
    <t>The pilot's failure to obtain adequate familiarization with gyroplane operations before attempting a flight test of the recently completed gyroplane, which resulted in his failure to maintain control during the accident flight.</t>
  </si>
  <si>
    <t>The pilot’s failure to maintain adequate power and airspeed, which resulted in a loss of control, abrupt descent, and impact with terrain. Contributing to the accident was the pilot’s failure to obtain adequate experience in the gyroplane before making the flight.</t>
  </si>
  <si>
    <t>Airframe Icing</t>
  </si>
  <si>
    <t>LOP Exhaust/Turbo</t>
  </si>
  <si>
    <t>CEN15CA128</t>
  </si>
  <si>
    <t>BURTON</t>
  </si>
  <si>
    <t>CALIDUS</t>
  </si>
  <si>
    <t>N50NE</t>
  </si>
  <si>
    <t>The pilot's failure to maintain clearance with terrain that was along the planned route of flight.</t>
  </si>
  <si>
    <t>CEN15CA261</t>
  </si>
  <si>
    <t>BREWER</t>
  </si>
  <si>
    <t>SPORTCOPTER VOTEX M</t>
  </si>
  <si>
    <t>N229MG</t>
  </si>
  <si>
    <t>The pilot inadvertently reducing engine power to the idle position while maneuvering at a low altitude.</t>
  </si>
  <si>
    <t>CEN15LA344</t>
  </si>
  <si>
    <t>ERICKSON LARRY D</t>
  </si>
  <si>
    <t>RAF 2000 GT</t>
  </si>
  <si>
    <t>N315LK</t>
  </si>
  <si>
    <t>EJ 2.2</t>
  </si>
  <si>
    <t>The pilot’s loss of gyroplane control while maneuvering at low altitude._x000D_
_x000D_</t>
  </si>
  <si>
    <t>CEN15LA350</t>
  </si>
  <si>
    <t>JAL R DENNIS</t>
  </si>
  <si>
    <t>TRIXY PRINCESS</t>
  </si>
  <si>
    <t>N743SS</t>
  </si>
  <si>
    <t>912 TI</t>
  </si>
  <si>
    <t>CEN16LA015</t>
  </si>
  <si>
    <t>BOBBY MARTIN</t>
  </si>
  <si>
    <t>N3232Z</t>
  </si>
  <si>
    <t>CEN16LA031</t>
  </si>
  <si>
    <t>N80825</t>
  </si>
  <si>
    <t>A loss of engine power/performance for reasons that could not be determined because a postaccident examination of the airframe and engine did not reveal any anomalies that would have precluded normal operation.</t>
  </si>
  <si>
    <t>ERA15CA121</t>
  </si>
  <si>
    <t>AUTOGYRO GMBH</t>
  </si>
  <si>
    <t>N595X</t>
  </si>
  <si>
    <t>The pilot's improper control inputs which resulted in a loss of control and rollover during the takeoff roll.</t>
  </si>
  <si>
    <t>ERA15LA373</t>
  </si>
  <si>
    <t>VANEK JIM</t>
  </si>
  <si>
    <t>SPORT COPTER VORTEX</t>
  </si>
  <si>
    <t>N179V</t>
  </si>
  <si>
    <t>GAA15CA109</t>
  </si>
  <si>
    <t>1675</t>
  </si>
  <si>
    <t>The pilot's failure to maintain airspeed, resulting in a loss of control, and a collision with terrain.</t>
  </si>
  <si>
    <t>GAA15CA127</t>
  </si>
  <si>
    <t>PAQUIN MICHAEL A</t>
  </si>
  <si>
    <t>N485MP</t>
  </si>
  <si>
    <t>Compact Radial Engines</t>
  </si>
  <si>
    <t>The pilot's inability to maintain directional control during takeoff, which resulted in a roll over. Contributing to the loss of control was the pilot's failure to disengage the main rotor brake prior to takeoff.</t>
  </si>
  <si>
    <t>GAA16CA035</t>
  </si>
  <si>
    <t>BRANDON EVANS</t>
  </si>
  <si>
    <t>GYROPLANE</t>
  </si>
  <si>
    <t>N166BE</t>
  </si>
  <si>
    <t>The student pilot's incorrect control input during takeoff which resulted in a runaway excursion and impact with terrain.</t>
  </si>
  <si>
    <t>The pilot’s failure to maintain clearance from a static wire and his decision to maneuver the gyroplane at low altitude.</t>
  </si>
  <si>
    <t>CEN16LA096</t>
  </si>
  <si>
    <t>RAYMOND Z BROWN</t>
  </si>
  <si>
    <t>CONDOR</t>
  </si>
  <si>
    <t>N41852</t>
  </si>
  <si>
    <t>GAA16CA240</t>
  </si>
  <si>
    <t>MILLS GREGORY T</t>
  </si>
  <si>
    <t>AIR COMMANDER LRT</t>
  </si>
  <si>
    <t>N962GT</t>
  </si>
  <si>
    <t>Genesis 4</t>
  </si>
  <si>
    <t>WPR16LA114</t>
  </si>
  <si>
    <t>MICHAEL BURTON</t>
  </si>
  <si>
    <t>CEN16LA266</t>
  </si>
  <si>
    <t>Toevs</t>
  </si>
  <si>
    <t>Titanium Explorer</t>
  </si>
  <si>
    <t>N556XT</t>
  </si>
  <si>
    <t>914ULS</t>
  </si>
  <si>
    <t>GAA16CA499</t>
  </si>
  <si>
    <t>ALEX MICHAEL BANTUM/TERCEL USA</t>
  </si>
  <si>
    <t>TERCEL-GYROPLANE</t>
  </si>
  <si>
    <t>N528WM</t>
  </si>
  <si>
    <t>The failure of the prerotator belt, which impeded the engine's timing belt and resulted in a loss of engine power at low altitude.</t>
  </si>
  <si>
    <t>The pilot's decision to perform a touch-and-go on unsuitable terrain, which resulted in a loss of directional control and a rollover.</t>
  </si>
  <si>
    <t>The student pilot’s incorrect takeoff procedure, which resulted in a loss of main rotor rpm and the subsequent loss of directional control and runway excursion._x000D_
_x000D_</t>
  </si>
  <si>
    <t>The pilot's improper judgment in conducting a flight in a gyroplane over mountainous terrain near its demonstrated maximum operating altitude and his subsequent failure to maintain adequate clearance with terrain during cruise flight in turbulent weather conditions.</t>
  </si>
  <si>
    <t>GAA17CA184</t>
  </si>
  <si>
    <t>CSP LEASING LLC</t>
  </si>
  <si>
    <t>CAVALON</t>
  </si>
  <si>
    <t>N425AG</t>
  </si>
  <si>
    <t>The student pilot’s improper landing flare and subsequent failure to maintain crosswind correction during landing in crosswind conditions._x000D_
_x000D_</t>
  </si>
  <si>
    <t>ERA17CA129</t>
  </si>
  <si>
    <t>KERNS KENNETH H</t>
  </si>
  <si>
    <t>KENS WINGLESS WONDER</t>
  </si>
  <si>
    <t>N7195R</t>
  </si>
  <si>
    <t>The pilot’s improper adjustment of the prerotator motor, which resulted in its failure to disengage and the subsequent loss of aircraft control during takeoff._x000D_</t>
  </si>
  <si>
    <t>CEN17LA156</t>
  </si>
  <si>
    <t>LOOMIS</t>
  </si>
  <si>
    <t>Xenon 4</t>
  </si>
  <si>
    <t>N912XV</t>
  </si>
  <si>
    <t>912 ULS-T</t>
  </si>
  <si>
    <t>A partial loss of engine power for reasons that could not be determined based on the available information. Contributing to the accident was the failure of the owners to obtain proper materials regarding the operation and maintenance of the engine. _x000D_</t>
  </si>
  <si>
    <t>GAA17CA259</t>
  </si>
  <si>
    <t>CURTIS LUND</t>
  </si>
  <si>
    <t>N514CL</t>
  </si>
  <si>
    <t>The student pilot’s improper landing flare, which resulted in a hard landing._x000D_
_x000D_</t>
  </si>
  <si>
    <t>GAA17CA308</t>
  </si>
  <si>
    <t>ROBERT HAMBLIN</t>
  </si>
  <si>
    <t>AUTOGYRO GMBH CAVALO</t>
  </si>
  <si>
    <t>Cavalon</t>
  </si>
  <si>
    <t>N721E</t>
  </si>
  <si>
    <t>The pilot’s failure to maintain clearance from terrain._x000D_
_x000D_</t>
  </si>
  <si>
    <t>The pilot’s failure to maintain directional control during takeoff._x000D_
_x000D_</t>
  </si>
  <si>
    <t>CEN17LA302</t>
  </si>
  <si>
    <t>JAMES F HAKE</t>
  </si>
  <si>
    <t>MTO SPORT</t>
  </si>
  <si>
    <t>N571UJ</t>
  </si>
  <si>
    <t>The pilot’s failure to maintain a proper touchdown attitude, which resulted in a loss of directional control during the landing roll. _x000D_</t>
  </si>
  <si>
    <t>ERA17FA339</t>
  </si>
  <si>
    <t>HICKOX ANDY</t>
  </si>
  <si>
    <t>ANDYS GYROPLANE</t>
  </si>
  <si>
    <t>N152AH</t>
  </si>
  <si>
    <t>CEN18LA002</t>
  </si>
  <si>
    <t>CHARLES A BRAZIL</t>
  </si>
  <si>
    <t>N818PB</t>
  </si>
  <si>
    <t>GAA18CA026</t>
  </si>
  <si>
    <t>JOHN A BREWER</t>
  </si>
  <si>
    <t>ELA AVIACION 10 ECLI</t>
  </si>
  <si>
    <t>N230MG</t>
  </si>
  <si>
    <t>The pilot’s failure to maintain lateral control during the landing roll. _x000D_
_x000D_</t>
  </si>
  <si>
    <t>ERA18LA027</t>
  </si>
  <si>
    <t>DONALD L HOMER</t>
  </si>
  <si>
    <t>AUTOGYRO CAVALON</t>
  </si>
  <si>
    <t>N470CH</t>
  </si>
  <si>
    <t>GAA18CA049</t>
  </si>
  <si>
    <t>JOHN ROSCOE</t>
  </si>
  <si>
    <t>N953LS</t>
  </si>
  <si>
    <t>The pilot’s improper landing flare, which resulted in loss of directional control and a subsequent runway excursion._x000D_
_x000D_</t>
  </si>
  <si>
    <t>ERA18LA039</t>
  </si>
  <si>
    <t>Kevin Leue</t>
  </si>
  <si>
    <t>N7481ZK</t>
  </si>
  <si>
    <t>GAA18CA073</t>
  </si>
  <si>
    <t>BROCK STEINER</t>
  </si>
  <si>
    <t>N395SC</t>
  </si>
  <si>
    <t>99 / 582 UL D</t>
  </si>
  <si>
    <t>The pilot’s failure to maintain situational and geographic awareness during the flight, which resulted in him becoming lost and exhausting the gyroplane’s fuel._x000D_</t>
  </si>
  <si>
    <t>GAA17CA258</t>
  </si>
  <si>
    <t>Autogyro</t>
  </si>
  <si>
    <t>N991TC</t>
  </si>
  <si>
    <t>The pilot’s improper takeoff procedure, which resulted in a loss of directional control during the takeoff. _x000D_
_x000D_</t>
  </si>
  <si>
    <t>The pilot's inadequate preflight planning during which he failed to account for the high-density altitude conditions and high gross weight, which degraded the gyroplane's climb performance and resulted in a hard landing.</t>
  </si>
  <si>
    <t xml:space="preserve">A loss of engine power due to a lean fuel/air mixture as a result of a disconnected fuel primer line. </t>
  </si>
  <si>
    <t xml:space="preserve">The loss of aircraft control for reasons that could not be determined because postaccident examination did not reveal any anomalies that would have precluded normal operation. </t>
  </si>
  <si>
    <t>CEN18LA079</t>
  </si>
  <si>
    <t>DAYTON A DABBS</t>
  </si>
  <si>
    <t>MAGNI M-16</t>
  </si>
  <si>
    <t>N317KD</t>
  </si>
  <si>
    <t>The loss of engine power for reasons that could not be determined because a postaccident engine test run showed no anomalies that would have precluded normal operation, and the pilot's decision to conduct the flight at a low altitude.</t>
  </si>
  <si>
    <t>FOXFLY INC</t>
  </si>
  <si>
    <t>ANC18LA021</t>
  </si>
  <si>
    <t>FOXDOMINATOR</t>
  </si>
  <si>
    <t>N412MF</t>
  </si>
  <si>
    <t>GAA18CA114</t>
  </si>
  <si>
    <t>WAYNE MILLER</t>
  </si>
  <si>
    <t>SPORT COPTER II</t>
  </si>
  <si>
    <t>N767LW</t>
  </si>
  <si>
    <t>Ly-Con</t>
  </si>
  <si>
    <t>IO- 360-SCI</t>
  </si>
  <si>
    <t>The pilot’s decision to takeoff in gusting wind conditions with insufficient rotor rpm._x000D_
_x000D_</t>
  </si>
  <si>
    <t>ERA18LA095</t>
  </si>
  <si>
    <t>ROBERT SNYDER</t>
  </si>
  <si>
    <t>AUTOGYRO CALIDUS</t>
  </si>
  <si>
    <t>N221YT</t>
  </si>
  <si>
    <t>The gyroplane pilot's failure to maintain rotor speed and aircraft control as he was attempting to return to the runway during a low-altitude simulated engine-out maneuver.</t>
  </si>
  <si>
    <t>LYNN PERRY</t>
  </si>
  <si>
    <t>GAA18CA179</t>
  </si>
  <si>
    <t>N442AG</t>
  </si>
  <si>
    <t>The pilot's failure to maintain directional control during a rejected takeoff. Contributing to the accident was the binding of the control stick, for an undetermined reason, which precipitated the rejected takeoff.</t>
  </si>
  <si>
    <t>GAA18CA213</t>
  </si>
  <si>
    <t>HAWLEY RICHARD</t>
  </si>
  <si>
    <t>A1B</t>
  </si>
  <si>
    <t>N5249H</t>
  </si>
  <si>
    <t>GAA18CA217</t>
  </si>
  <si>
    <t>SMITH DENNIS P</t>
  </si>
  <si>
    <t>MAGNI M24</t>
  </si>
  <si>
    <t>N3PW</t>
  </si>
  <si>
    <t>The pilot’s failure to maintain lateral control while taxiing onto the runway in gusting wind conditions._x000D_
_x000D_</t>
  </si>
  <si>
    <t>GAA18CA273</t>
  </si>
  <si>
    <t>CHRISTOPHER LORD</t>
  </si>
  <si>
    <t>ELA ECLIPSE 10</t>
  </si>
  <si>
    <t>N533EA</t>
  </si>
  <si>
    <t>ERA18TA144</t>
  </si>
  <si>
    <t>ELA 07 SCORPION</t>
  </si>
  <si>
    <t>N534EA</t>
  </si>
  <si>
    <t>ERA18TA142</t>
  </si>
  <si>
    <t>BARRY MAGGIO</t>
  </si>
  <si>
    <t>APOLLO AG-1</t>
  </si>
  <si>
    <t>N141C</t>
  </si>
  <si>
    <t>The noninstrument-rated pilot's inadequate preflight and in-flight weather planning, which resulted in an off-airport precautionary landing to avoid weather and a subsequent collision with power lines._x000D_</t>
  </si>
  <si>
    <t>WPR18LA158</t>
  </si>
  <si>
    <t>Rhoads</t>
  </si>
  <si>
    <t>Autogyro MTO Sport</t>
  </si>
  <si>
    <t>N574BR</t>
  </si>
  <si>
    <t>912ULS2</t>
  </si>
  <si>
    <t>ERA19FA034</t>
  </si>
  <si>
    <t>N198LT</t>
  </si>
  <si>
    <t>GAA19CA077</t>
  </si>
  <si>
    <t>SCOTT TAYLOR</t>
  </si>
  <si>
    <t>ECLIPSE 10</t>
  </si>
  <si>
    <t>The pilot's failure to maintain directional control during takeoff from an unimproved dirt road._x000D_
_x000D_
_x000D_</t>
  </si>
  <si>
    <t>GAA19CA101</t>
  </si>
  <si>
    <t>CLIFFORD E MASSEY</t>
  </si>
  <si>
    <t>AR-1</t>
  </si>
  <si>
    <t>N923DJ</t>
  </si>
  <si>
    <t>912UL/S</t>
  </si>
  <si>
    <t>The pilot's improper landing flare in gusting crosswind conditions._x000D_
_x000D_
_x000D_</t>
  </si>
  <si>
    <t>MTO Sport</t>
  </si>
  <si>
    <t>The pilot's improper response to a total loss of engine power, which resulted in main rotor blade contact with the rudder and vertical stabilizer, and a subsequent uncontrolled descent. The loss of engine power was due to the separation of the electrical connector to the coil of the crank triggered ignition system.</t>
  </si>
  <si>
    <t>Fracture of the pusher propeller blade due to impact damage from an unknown object while in flight, which resulted in a severe vibration and a loss of thrust.</t>
  </si>
  <si>
    <t>The pilot’s failure to maintain clearance from a powerline during landing.</t>
  </si>
  <si>
    <t>Impact with trees and terrain for reasons that could not be determined based on available evidence.</t>
  </si>
  <si>
    <t>WPR19LA221</t>
  </si>
  <si>
    <t>AutoGyro</t>
  </si>
  <si>
    <t>N477AG</t>
  </si>
  <si>
    <t>CEN20TA007</t>
  </si>
  <si>
    <t>AutoGyro GmbH</t>
  </si>
  <si>
    <t>N498AG</t>
  </si>
  <si>
    <t>Rotax Aircraft Engines</t>
  </si>
  <si>
    <t>The pilots failure to maintain clearance from trees during departure. Contributing to the accident was the pilots inadequate preflight assessment of the field for takeoff.</t>
  </si>
  <si>
    <t>GAA19CA359</t>
  </si>
  <si>
    <t>N882M</t>
  </si>
  <si>
    <t>The pilots insufficient rudder input during takeoff, which resulted in a loss of yaw control and a hard landing._x000D_
_x000D_
_x000D_</t>
  </si>
  <si>
    <t>CEN19FA218</t>
  </si>
  <si>
    <t>GIbb</t>
  </si>
  <si>
    <t>N14968</t>
  </si>
  <si>
    <t>An in-flight loss of control and collision with terrain for reasons that could not be determined based on the available information.</t>
  </si>
  <si>
    <t>ERA20LA051</t>
  </si>
  <si>
    <t>PARSONS</t>
  </si>
  <si>
    <t>Two Place #1</t>
  </si>
  <si>
    <t>N446PS</t>
  </si>
  <si>
    <t>912 S2</t>
  </si>
  <si>
    <t>ERA20FA029</t>
  </si>
  <si>
    <t>PAVEL</t>
  </si>
  <si>
    <t>Tango2</t>
  </si>
  <si>
    <t>N875FV</t>
  </si>
  <si>
    <t>8GL-01</t>
  </si>
  <si>
    <t>GAA19CA232</t>
  </si>
  <si>
    <t>PAVEL VAGNER</t>
  </si>
  <si>
    <t>TANGO2</t>
  </si>
  <si>
    <t>N857UV</t>
  </si>
  <si>
    <t>1049cc</t>
  </si>
  <si>
    <t>The pilots failure to maintain the proper airspeed during the approach, which resulted in a hard landing. _x000D_</t>
  </si>
  <si>
    <t>GAA20CA005</t>
  </si>
  <si>
    <t>Pavel Vagner</t>
  </si>
  <si>
    <t>N8445P</t>
  </si>
  <si>
    <t>Genesis/130</t>
  </si>
  <si>
    <t>The pilots improper landing flare and failure to maintain lateral control, which resulted in a hard landing, loss of directional control, and subsequent roll-over. _x000D_
_x000D_
_x000D_</t>
  </si>
  <si>
    <t>GAA20CA044</t>
  </si>
  <si>
    <t>RICHARD B CARPENTER</t>
  </si>
  <si>
    <t>N147AR</t>
  </si>
  <si>
    <t>The pilots failure to attain the proper rotor speed before takeoff, which resulted in the rotor blade striking the rudder. Contributing to the accident was the pilots failure to abort the takeoff in a timely manner._x000D_</t>
  </si>
  <si>
    <t>CEN20TA030</t>
  </si>
  <si>
    <t>N47EB</t>
  </si>
  <si>
    <t>ERA20TA005</t>
  </si>
  <si>
    <t>SILVERLIGHT AVIATION LLC</t>
  </si>
  <si>
    <t>N463JW</t>
  </si>
  <si>
    <t>The pilots failure to slow the gyroplane and maintain control while exiting the runway.</t>
  </si>
  <si>
    <t>The pilots improper decision to operate the gyroplane in an unairworthy condition, which resulted in the cyclic pitch control disconnecting in flight. Contributing was the pilots inability to maintain control of the helicopter utilizing the published emergency procedure.</t>
  </si>
  <si>
    <t>Data Dictionary for Homebuilt Accident Database</t>
  </si>
  <si>
    <t>Ron Wanttaja 11/11/2021</t>
  </si>
  <si>
    <t>Item</t>
  </si>
  <si>
    <t>Source</t>
  </si>
  <si>
    <t>Definition</t>
  </si>
  <si>
    <t>NTSB number for the accident</t>
  </si>
  <si>
    <t>Date of accident</t>
  </si>
  <si>
    <t>Make of Aircraft</t>
  </si>
  <si>
    <t>Model of Aircraft</t>
  </si>
  <si>
    <t>RJW</t>
  </si>
  <si>
    <t>Type of landing gear installed on aircraft.  If multiple entries (e.g. amphibious floats) accept the "biggest" one.</t>
  </si>
  <si>
    <t>State where accident occurred</t>
  </si>
  <si>
    <t>Aircraft registry number</t>
  </si>
  <si>
    <t>Total time on the airframe.</t>
  </si>
  <si>
    <t>Type of aircraft (airplane, helicopter, etc.)</t>
  </si>
  <si>
    <t>Souls on Board</t>
  </si>
  <si>
    <t>Number of fatalities in the accident.  May include persons in other aircraft or on the ground.</t>
  </si>
  <si>
    <t>As above</t>
  </si>
  <si>
    <t>As Above</t>
  </si>
  <si>
    <t>Merging of "Minor" and "None" columns</t>
  </si>
  <si>
    <t>Engine manufacturer.  Note that the NTSB does not necessarily use standard terminology.  An "Eggenfellner" engine is probably a Subaru, but a "Subaru" entry might or might not be an Eggenfelner conversion.</t>
  </si>
  <si>
    <t>Engine model.  Note that the NTSB does not necessarily use standard terminology</t>
  </si>
  <si>
    <t>Rating for highest-rated pilot onboard.  Depending on particular situation, may not be the PIC</t>
  </si>
  <si>
    <t>Total time for highest-rated pilot onboard</t>
  </si>
  <si>
    <t>Time in Type for highest-rated pilot onboard</t>
  </si>
  <si>
    <t>The following columns are used to note the "Initiator" of the accident (RJW's assessment of probable cause).  A "1" means the cause is the main reason for the accident, a "2" or higher indicates the factor is contributing. Each accident can have only one "1" (Initiator) but may have multiple secondary causes.</t>
  </si>
  <si>
    <t>Cause</t>
  </si>
  <si>
    <t>Engine power was lost, but the cause is not known.  I sometimes extrapolate from the information in the NTSB narrative.  For instance, if the Probable Cause says that the engine quit for unknown reasons, but the narrative points out that the conditions were good for carburetor icing, I list icing as the cause.</t>
  </si>
  <si>
    <t>Mechanical issue with the base engine- cracked cylinders, broken camshafts, etc.</t>
  </si>
  <si>
    <t>Exhaust system or turbo issue</t>
  </si>
  <si>
    <t>Problems with fuel supply with the engine compartment</t>
  </si>
  <si>
    <t>Problems with fuel supply outside the engine compartment</t>
  </si>
  <si>
    <t>Problems with magnetos</t>
  </si>
  <si>
    <t>Problems with electronic igntion or controller</t>
  </si>
  <si>
    <t>Problems with reduction drive (usually auto engine)</t>
  </si>
  <si>
    <t>Problems with the oil system</t>
  </si>
  <si>
    <t>Mechanical issues in the carburetor</t>
  </si>
  <si>
    <t>Issues with the cooling system (primarily liquid cooling systems)</t>
  </si>
  <si>
    <t>Carburetor icing</t>
  </si>
  <si>
    <t>Pilot using all the fuel carried onboard</t>
  </si>
  <si>
    <t>Engine starved of fuel, but pilot did not deliver it to the engine properly.</t>
  </si>
  <si>
    <t xml:space="preserve">Contamination of the fuel (water, dirt, etc.). </t>
  </si>
  <si>
    <t>These are all sub-categories under "Pilot Judgement/Mishandling".  They will never be listed as the Initiator (all entries are "2")</t>
  </si>
  <si>
    <t>NTSB listed an alternate cause of loss of control.</t>
  </si>
  <si>
    <t>NTSB listed loss of control as the Primary Cause, but the reason for the loss is unknown.</t>
  </si>
  <si>
    <t>Issues the pilot's stick-and-rudder skills.</t>
  </si>
  <si>
    <t>Continued VFR into IFR conditions</t>
  </si>
  <si>
    <t>Pilot disorientation</t>
  </si>
  <si>
    <t>Flying at low altitude when not required.  Includes buzzing, flying through box canyons, etc.</t>
  </si>
  <si>
    <t>Starting an aerobatic maneuver at a legal altitude but not recovering</t>
  </si>
  <si>
    <t>Upset by wake from another aircraft</t>
  </si>
  <si>
    <t>Failure to accommodate for density altitude</t>
  </si>
  <si>
    <t>Issues with gross weight or center of gravity</t>
  </si>
  <si>
    <t>Loss of aerodynamic ability due to icing.</t>
  </si>
  <si>
    <t>Midair collision</t>
  </si>
  <si>
    <t>Mistake made by builder during construction.  The actual system affected will be marked with a "2"</t>
  </si>
  <si>
    <t>Mistake made by maintainer.  The actual system affected will be marked with a "2"</t>
  </si>
  <si>
    <t>Problems with the plane that should have been noted prior to takeoff</t>
  </si>
  <si>
    <t>Aiframe issue</t>
  </si>
  <si>
    <t>Controls issue</t>
  </si>
  <si>
    <t>Problems with the propeller or spinner</t>
  </si>
  <si>
    <t>Problems with the landing gear, wheels, tires, or brakes</t>
  </si>
  <si>
    <t>Other mechanical issues</t>
  </si>
  <si>
    <t>Issues with pilot's heath/alertness</t>
  </si>
  <si>
    <t>Blockage of controls by mechanical or human means (e.g., passenger)</t>
  </si>
  <si>
    <t>Pilot noted as having a lack of the particular skills to fly the aircraft.  Usuall a secondary factor.</t>
  </si>
  <si>
    <t>Fine onboard</t>
  </si>
  <si>
    <t>Deliberate crash</t>
  </si>
  <si>
    <t>Mistake by ATC</t>
  </si>
  <si>
    <t>Colliding on the ground.</t>
  </si>
  <si>
    <t>Hitting a bird, deer, etc.</t>
  </si>
  <si>
    <t>Turbulence or winds other than those which affect takeoff or landing</t>
  </si>
  <si>
    <t>Problems with the runway itself.</t>
  </si>
  <si>
    <t xml:space="preserve">Causes falling outside the above </t>
  </si>
  <si>
    <t>NTSB unable to dtermine the cause</t>
  </si>
  <si>
    <t>Pilot using substances that affect their ability to fly</t>
  </si>
  <si>
    <t>NTSB's official ruling of the Probable Cause.  Not all accidents have investigations completed yet, hence no PC listed.</t>
  </si>
  <si>
    <t>LOP Fuel -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</si>
</sst>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MS Sans Serif"/>
    </font>
    <font>
      <b/>
      <sz val="10"/>
      <name val="MS Sans Serif"/>
      <family val="2"/>
    </font>
    <font>
      <sz val="10"/>
      <name val="MS Sans Serif"/>
      <family val="2"/>
    </font>
    <font>
      <sz val="8"/>
      <color indexed="81"/>
      <name val="Tahoma"/>
      <family val="2"/>
    </font>
    <font>
      <b/>
      <sz val="8"/>
      <color indexed="81"/>
      <name val="Tahoma"/>
      <family val="2"/>
    </font>
    <font>
      <sz val="10"/>
      <name val="MS Sans Serif"/>
      <family val="2"/>
    </font>
    <font>
      <b/>
      <sz val="10"/>
      <name val="MS Sans Serif"/>
      <family val="2"/>
    </font>
    <font>
      <sz val="8"/>
      <name val="MS Sans Serif"/>
      <family val="2"/>
    </font>
    <font>
      <sz val="10"/>
      <color indexed="10"/>
      <name val="MS Sans Serif"/>
      <family val="2"/>
    </font>
    <font>
      <sz val="10"/>
      <color indexed="8"/>
      <name val="MS Sans Serif"/>
      <family val="2"/>
    </font>
    <font>
      <sz val="10"/>
      <color indexed="12"/>
      <name val="MS Sans Serif"/>
      <family val="2"/>
    </font>
    <font>
      <sz val="10"/>
      <color indexed="8"/>
      <name val="MS Sans Serif"/>
      <family val="2"/>
    </font>
    <font>
      <sz val="10"/>
      <color theme="3" tint="-0.499984740745262"/>
      <name val="MS Sans Serif"/>
      <family val="2"/>
    </font>
    <font>
      <sz val="9"/>
      <color indexed="81"/>
      <name val="Tahoma"/>
      <family val="2"/>
    </font>
    <font>
      <b/>
      <sz val="9"/>
      <color indexed="81"/>
      <name val="Tahoma"/>
      <family val="2"/>
    </font>
    <font>
      <b/>
      <u/>
      <sz val="10"/>
      <name val="MS Sans Serif"/>
      <family val="2"/>
    </font>
  </fonts>
  <fills count="13">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3"/>
        <bgColor indexed="8"/>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theme="6" tint="0.79998168889431442"/>
        <bgColor indexed="8"/>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22"/>
      </bottom>
      <diagonal/>
    </border>
  </borders>
  <cellStyleXfs count="1">
    <xf numFmtId="0" fontId="0" fillId="0" borderId="0"/>
  </cellStyleXfs>
  <cellXfs count="190">
    <xf numFmtId="0" fontId="0" fillId="0" borderId="0" xfId="0"/>
    <xf numFmtId="0" fontId="5" fillId="0" borderId="0" xfId="0" applyFont="1" applyAlignment="1">
      <alignment horizontal="center"/>
    </xf>
    <xf numFmtId="0" fontId="5" fillId="0" borderId="0" xfId="0" applyFont="1"/>
    <xf numFmtId="0" fontId="5" fillId="3" borderId="1" xfId="0" applyFont="1" applyFill="1" applyBorder="1" applyAlignment="1">
      <alignment horizontal="center" textRotation="90" wrapText="1"/>
    </xf>
    <xf numFmtId="0" fontId="6" fillId="3" borderId="0" xfId="0" applyFont="1" applyFill="1"/>
    <xf numFmtId="0" fontId="6" fillId="3" borderId="1" xfId="0" applyFont="1" applyFill="1" applyBorder="1"/>
    <xf numFmtId="0" fontId="6" fillId="3" borderId="1" xfId="0" applyFont="1" applyFill="1" applyBorder="1" applyAlignment="1">
      <alignment horizontal="center" textRotation="90"/>
    </xf>
    <xf numFmtId="0" fontId="6" fillId="3" borderId="1" xfId="0" applyFont="1" applyFill="1" applyBorder="1" applyAlignment="1">
      <alignment horizontal="center"/>
    </xf>
    <xf numFmtId="0" fontId="6" fillId="3" borderId="1" xfId="0" applyFont="1" applyFill="1" applyBorder="1" applyAlignment="1">
      <alignment wrapText="1"/>
    </xf>
    <xf numFmtId="0" fontId="6" fillId="3" borderId="1" xfId="0" applyFont="1" applyFill="1" applyBorder="1" applyAlignment="1">
      <alignment horizontal="center" textRotation="90" wrapText="1"/>
    </xf>
    <xf numFmtId="0" fontId="5" fillId="3" borderId="1" xfId="0" applyFont="1" applyFill="1" applyBorder="1" applyAlignment="1">
      <alignment textRotation="90"/>
    </xf>
    <xf numFmtId="0" fontId="6" fillId="3" borderId="0" xfId="0" applyFont="1" applyFill="1" applyAlignment="1"/>
    <xf numFmtId="0" fontId="5" fillId="2" borderId="0" xfId="0" applyFont="1" applyFill="1" applyAlignment="1">
      <alignment horizontal="center"/>
    </xf>
    <xf numFmtId="0" fontId="5" fillId="0" borderId="0" xfId="0" applyFont="1" applyAlignment="1"/>
    <xf numFmtId="0" fontId="5" fillId="2" borderId="1" xfId="0" applyFont="1" applyFill="1" applyBorder="1" applyAlignment="1">
      <alignment textRotation="90"/>
    </xf>
    <xf numFmtId="0" fontId="0" fillId="0" borderId="0" xfId="0" applyBorder="1"/>
    <xf numFmtId="0" fontId="5" fillId="4" borderId="1" xfId="0" applyFont="1" applyFill="1" applyBorder="1" applyAlignment="1">
      <alignment horizontal="center" textRotation="90" wrapText="1"/>
    </xf>
    <xf numFmtId="0" fontId="5" fillId="3" borderId="1" xfId="0" applyFont="1" applyFill="1" applyBorder="1" applyAlignment="1">
      <alignment horizontal="center" textRotation="90"/>
    </xf>
    <xf numFmtId="0" fontId="5" fillId="5" borderId="1" xfId="0" applyFont="1" applyFill="1" applyBorder="1" applyAlignment="1">
      <alignment textRotation="90"/>
    </xf>
    <xf numFmtId="0" fontId="5" fillId="2" borderId="1" xfId="0" applyFont="1" applyFill="1" applyBorder="1" applyAlignment="1">
      <alignment horizontal="center" textRotation="90" wrapText="1"/>
    </xf>
    <xf numFmtId="0" fontId="5"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5" fillId="4" borderId="1" xfId="0" applyFont="1" applyFill="1" applyBorder="1" applyAlignment="1">
      <alignment horizontal="center" textRotation="90"/>
    </xf>
    <xf numFmtId="0" fontId="5" fillId="6" borderId="1" xfId="0" applyFont="1" applyFill="1" applyBorder="1" applyAlignment="1">
      <alignment horizontal="center" textRotation="90" wrapText="1"/>
    </xf>
    <xf numFmtId="0" fontId="5" fillId="6" borderId="1" xfId="0" applyFont="1" applyFill="1" applyBorder="1" applyAlignment="1">
      <alignment horizontal="center" textRotation="90"/>
    </xf>
    <xf numFmtId="0" fontId="5" fillId="5" borderId="1" xfId="0" applyFont="1" applyFill="1" applyBorder="1" applyAlignment="1">
      <alignment horizontal="center" textRotation="90" wrapText="1"/>
    </xf>
    <xf numFmtId="14" fontId="0" fillId="0" borderId="0" xfId="0" applyNumberFormat="1" applyAlignment="1" applyProtection="1">
      <alignment vertical="center"/>
    </xf>
    <xf numFmtId="0" fontId="5" fillId="2" borderId="0" xfId="0" applyFont="1" applyFill="1" applyAlignment="1">
      <alignment horizontal="center" vertical="center"/>
    </xf>
    <xf numFmtId="0" fontId="0" fillId="0" borderId="0" xfId="0" applyNumberFormat="1" applyAlignment="1">
      <alignment vertical="center"/>
    </xf>
    <xf numFmtId="0" fontId="0" fillId="0" borderId="2" xfId="0" applyNumberFormat="1" applyBorder="1" applyAlignment="1">
      <alignment vertical="center"/>
    </xf>
    <xf numFmtId="0" fontId="5" fillId="0" borderId="0" xfId="0" applyFont="1" applyAlignment="1">
      <alignment horizontal="center" vertical="center"/>
    </xf>
    <xf numFmtId="0" fontId="5" fillId="8" borderId="1" xfId="0" applyFont="1" applyFill="1" applyBorder="1" applyAlignment="1">
      <alignment horizontal="center" textRotation="90"/>
    </xf>
    <xf numFmtId="0" fontId="5" fillId="8" borderId="0" xfId="0" applyFont="1" applyFill="1" applyAlignment="1">
      <alignment horizontal="center"/>
    </xf>
    <xf numFmtId="0" fontId="0" fillId="8" borderId="0" xfId="0" applyFill="1" applyAlignment="1">
      <alignment vertical="center"/>
    </xf>
    <xf numFmtId="0" fontId="6" fillId="10" borderId="1" xfId="0" applyFont="1" applyFill="1" applyBorder="1" applyAlignment="1">
      <alignment horizontal="center" textRotation="90" wrapText="1"/>
    </xf>
    <xf numFmtId="0" fontId="5" fillId="10" borderId="0" xfId="0" applyFont="1" applyFill="1" applyAlignment="1">
      <alignment horizontal="center"/>
    </xf>
    <xf numFmtId="0" fontId="0" fillId="10" borderId="0" xfId="0" applyFill="1" applyAlignment="1">
      <alignment horizontal="center"/>
    </xf>
    <xf numFmtId="0" fontId="5" fillId="8" borderId="1" xfId="0" applyFont="1" applyFill="1" applyBorder="1" applyAlignment="1">
      <alignment horizontal="center" textRotation="90" wrapText="1"/>
    </xf>
    <xf numFmtId="0" fontId="0" fillId="10" borderId="0" xfId="0" applyFill="1" applyAlignment="1">
      <alignment horizontal="center" vertical="center"/>
    </xf>
    <xf numFmtId="0" fontId="5" fillId="12" borderId="1" xfId="0" applyFont="1" applyFill="1" applyBorder="1" applyAlignment="1">
      <alignment horizontal="center" textRotation="90"/>
    </xf>
    <xf numFmtId="0" fontId="5" fillId="12" borderId="0" xfId="0" applyFont="1" applyFill="1" applyAlignment="1">
      <alignment horizontal="center"/>
    </xf>
    <xf numFmtId="0" fontId="0" fillId="0" borderId="0" xfId="0" applyNumberFormat="1" applyAlignment="1">
      <alignment horizontal="center" vertical="center"/>
    </xf>
    <xf numFmtId="0" fontId="10" fillId="0" borderId="0" xfId="0" applyFont="1" applyAlignment="1">
      <alignment horizontal="center" vertical="center"/>
    </xf>
    <xf numFmtId="0" fontId="0" fillId="0" borderId="2" xfId="0" applyBorder="1" applyAlignment="1">
      <alignment vertical="center"/>
    </xf>
    <xf numFmtId="0" fontId="5" fillId="0" borderId="0" xfId="0" quotePrefix="1" applyNumberFormat="1" applyFont="1" applyAlignment="1">
      <alignment horizontal="center" vertical="center"/>
    </xf>
    <xf numFmtId="0" fontId="5" fillId="0" borderId="0" xfId="0" quotePrefix="1" applyNumberFormat="1" applyFont="1" applyFill="1" applyAlignment="1">
      <alignment horizontal="center" vertical="center"/>
    </xf>
    <xf numFmtId="0" fontId="0" fillId="0" borderId="0" xfId="0" applyNumberFormat="1" applyBorder="1" applyAlignment="1">
      <alignment vertical="center"/>
    </xf>
    <xf numFmtId="0" fontId="11" fillId="0" borderId="0" xfId="0" applyFont="1" applyFill="1" applyAlignment="1">
      <alignment vertical="center" wrapText="1"/>
    </xf>
    <xf numFmtId="14" fontId="5" fillId="0" borderId="0" xfId="0" applyNumberFormat="1" applyFont="1" applyAlignment="1">
      <alignment vertical="center"/>
    </xf>
    <xf numFmtId="0" fontId="11" fillId="0" borderId="0" xfId="0" applyFont="1" applyFill="1" applyAlignment="1">
      <alignment horizontal="right" vertical="center" wrapText="1"/>
    </xf>
    <xf numFmtId="0" fontId="10" fillId="0" borderId="0" xfId="0" applyFont="1" applyBorder="1" applyAlignment="1">
      <alignment horizontal="center" vertical="center"/>
    </xf>
    <xf numFmtId="0" fontId="10" fillId="0" borderId="0" xfId="0" applyFont="1" applyAlignment="1">
      <alignment vertical="center"/>
    </xf>
    <xf numFmtId="0" fontId="11" fillId="0" borderId="0" xfId="0" applyFont="1" applyFill="1" applyAlignment="1">
      <alignment vertical="center"/>
    </xf>
    <xf numFmtId="0" fontId="5" fillId="0" borderId="0" xfId="0" quotePrefix="1" applyNumberFormat="1" applyFont="1" applyAlignment="1">
      <alignment vertical="center"/>
    </xf>
    <xf numFmtId="0" fontId="5" fillId="0" borderId="0" xfId="0" applyFont="1" applyAlignment="1">
      <alignment vertical="center"/>
    </xf>
    <xf numFmtId="0" fontId="11" fillId="0" borderId="0" xfId="0" applyFont="1" applyFill="1" applyAlignment="1">
      <alignment horizontal="center" vertical="center"/>
    </xf>
    <xf numFmtId="0" fontId="0" fillId="0" borderId="2" xfId="0" quotePrefix="1" applyNumberFormat="1" applyBorder="1" applyAlignment="1">
      <alignment vertical="center"/>
    </xf>
    <xf numFmtId="14" fontId="0" fillId="0" borderId="0" xfId="0" applyNumberFormat="1" applyAlignment="1">
      <alignment vertical="center"/>
    </xf>
    <xf numFmtId="0" fontId="0" fillId="0" borderId="0" xfId="0" quotePrefix="1" applyNumberFormat="1" applyAlignment="1">
      <alignment horizontal="center" vertical="center"/>
    </xf>
    <xf numFmtId="0" fontId="0" fillId="0" borderId="0" xfId="0" quotePrefix="1" applyNumberFormat="1" applyAlignment="1">
      <alignment vertical="center"/>
    </xf>
    <xf numFmtId="0" fontId="10" fillId="0" borderId="2" xfId="0" applyFont="1" applyBorder="1" applyAlignment="1">
      <alignment horizontal="center" vertical="center"/>
    </xf>
    <xf numFmtId="0" fontId="5" fillId="0" borderId="2" xfId="0" applyFont="1" applyBorder="1" applyAlignment="1">
      <alignment vertical="center"/>
    </xf>
    <xf numFmtId="0" fontId="0" fillId="0" borderId="0" xfId="0" applyBorder="1" applyAlignment="1">
      <alignment horizontal="center" vertical="center"/>
    </xf>
    <xf numFmtId="0" fontId="8" fillId="0" borderId="0" xfId="0" applyFont="1" applyAlignment="1">
      <alignment vertical="center"/>
    </xf>
    <xf numFmtId="0" fontId="5" fillId="8" borderId="0" xfId="0" applyFont="1" applyFill="1" applyAlignment="1">
      <alignment horizontal="center" vertical="center"/>
    </xf>
    <xf numFmtId="0" fontId="5" fillId="10" borderId="0" xfId="0" applyFont="1" applyFill="1" applyAlignment="1">
      <alignment horizontal="center" vertical="center"/>
    </xf>
    <xf numFmtId="0" fontId="5" fillId="0" borderId="0" xfId="0" applyFont="1" applyFill="1" applyAlignment="1">
      <alignment horizontal="center" vertical="center"/>
    </xf>
    <xf numFmtId="0" fontId="5" fillId="0" borderId="0" xfId="0" quotePrefix="1" applyNumberFormat="1" applyFont="1" applyBorder="1" applyAlignment="1">
      <alignment vertical="center"/>
    </xf>
    <xf numFmtId="14" fontId="5" fillId="0" borderId="0" xfId="0" applyNumberFormat="1" applyFont="1" applyAlignment="1">
      <alignment horizontal="center" vertical="center"/>
    </xf>
    <xf numFmtId="0" fontId="5" fillId="0" borderId="0" xfId="0" quotePrefix="1" applyNumberFormat="1" applyFont="1" applyBorder="1" applyAlignment="1">
      <alignment horizontal="center" vertical="center"/>
    </xf>
    <xf numFmtId="0" fontId="11" fillId="0" borderId="0" xfId="0" applyFont="1" applyFill="1" applyBorder="1" applyAlignment="1">
      <alignment horizontal="right" vertical="center" wrapText="1"/>
    </xf>
    <xf numFmtId="0" fontId="5" fillId="0" borderId="0" xfId="0" applyFont="1" applyBorder="1" applyAlignment="1">
      <alignment vertical="center"/>
    </xf>
    <xf numFmtId="0" fontId="5" fillId="2" borderId="0" xfId="0" applyFont="1" applyFill="1" applyBorder="1" applyAlignment="1">
      <alignment horizontal="center" vertical="center"/>
    </xf>
    <xf numFmtId="0" fontId="5" fillId="0" borderId="0" xfId="0" applyFont="1" applyBorder="1" applyAlignment="1">
      <alignment horizontal="center" vertical="center"/>
    </xf>
    <xf numFmtId="0" fontId="5" fillId="8" borderId="0" xfId="0" applyFont="1" applyFill="1" applyBorder="1" applyAlignment="1">
      <alignment horizontal="center" vertical="center"/>
    </xf>
    <xf numFmtId="0" fontId="5" fillId="1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quotePrefix="1" applyNumberFormat="1" applyFont="1" applyFill="1" applyAlignment="1">
      <alignment horizontal="center" vertical="center"/>
    </xf>
    <xf numFmtId="0" fontId="5" fillId="8" borderId="0" xfId="0" quotePrefix="1" applyNumberFormat="1" applyFont="1" applyFill="1" applyAlignment="1">
      <alignment horizontal="center" vertical="center"/>
    </xf>
    <xf numFmtId="0" fontId="5" fillId="10" borderId="0" xfId="0" quotePrefix="1" applyNumberFormat="1" applyFont="1" applyFill="1" applyAlignment="1">
      <alignment horizontal="center" vertical="center"/>
    </xf>
    <xf numFmtId="0" fontId="0" fillId="2" borderId="0" xfId="0" quotePrefix="1" applyNumberFormat="1" applyFill="1" applyAlignment="1">
      <alignment horizontal="center" vertical="center"/>
    </xf>
    <xf numFmtId="0" fontId="0" fillId="8" borderId="0" xfId="0" quotePrefix="1" applyNumberFormat="1" applyFill="1" applyAlignment="1">
      <alignment horizontal="center" vertical="center"/>
    </xf>
    <xf numFmtId="0" fontId="0" fillId="10" borderId="0" xfId="0" quotePrefix="1" applyNumberFormat="1" applyFill="1" applyAlignment="1">
      <alignment horizontal="center" vertical="center"/>
    </xf>
    <xf numFmtId="0" fontId="0" fillId="0" borderId="0" xfId="0" quotePrefix="1" applyNumberFormat="1" applyFill="1" applyAlignment="1">
      <alignment horizontal="center" vertical="center"/>
    </xf>
    <xf numFmtId="0" fontId="5" fillId="0" borderId="2" xfId="0" applyFont="1" applyBorder="1" applyAlignment="1">
      <alignment horizontal="center" vertical="center"/>
    </xf>
    <xf numFmtId="0" fontId="10" fillId="2" borderId="0" xfId="0" applyFont="1" applyFill="1" applyAlignment="1">
      <alignment horizontal="center" vertical="center"/>
    </xf>
    <xf numFmtId="0" fontId="10" fillId="8" borderId="0" xfId="0" applyFont="1" applyFill="1" applyAlignment="1">
      <alignment horizontal="center" vertical="center"/>
    </xf>
    <xf numFmtId="0" fontId="10" fillId="10" borderId="0" xfId="0" applyFont="1" applyFill="1" applyAlignment="1">
      <alignment horizontal="center" vertical="center"/>
    </xf>
    <xf numFmtId="0" fontId="10" fillId="0" borderId="0" xfId="0" applyFont="1" applyFill="1" applyAlignment="1">
      <alignment horizontal="center" vertical="center"/>
    </xf>
    <xf numFmtId="0" fontId="11" fillId="0" borderId="2" xfId="0" applyFont="1" applyFill="1" applyBorder="1" applyAlignment="1">
      <alignment horizontal="right" vertical="center" wrapText="1"/>
    </xf>
    <xf numFmtId="0" fontId="5" fillId="12" borderId="0" xfId="0" applyFont="1" applyFill="1" applyBorder="1" applyAlignment="1">
      <alignment horizontal="center" vertical="center"/>
    </xf>
    <xf numFmtId="0" fontId="0" fillId="2" borderId="0" xfId="0" applyFill="1" applyAlignment="1">
      <alignment horizontal="center" vertical="center"/>
    </xf>
    <xf numFmtId="0" fontId="0" fillId="8" borderId="0" xfId="0" applyFill="1" applyAlignment="1">
      <alignment horizontal="center" vertical="center"/>
    </xf>
    <xf numFmtId="0" fontId="0" fillId="0" borderId="0" xfId="0" applyFill="1" applyAlignment="1">
      <alignment horizontal="center" vertical="center"/>
    </xf>
    <xf numFmtId="0" fontId="11" fillId="0" borderId="0" xfId="0" applyFont="1" applyFill="1" applyBorder="1" applyAlignment="1">
      <alignment horizontal="center" vertical="center" wrapText="1"/>
    </xf>
    <xf numFmtId="0" fontId="5" fillId="12" borderId="0" xfId="0" applyFont="1" applyFill="1" applyAlignment="1">
      <alignment horizontal="center" vertical="center"/>
    </xf>
    <xf numFmtId="0" fontId="10" fillId="0" borderId="0" xfId="0" applyFont="1" applyBorder="1" applyAlignment="1">
      <alignment vertical="center"/>
    </xf>
    <xf numFmtId="1" fontId="5" fillId="0" borderId="0" xfId="0" applyNumberFormat="1" applyFont="1" applyBorder="1" applyAlignment="1">
      <alignment horizontal="center" vertical="center"/>
    </xf>
    <xf numFmtId="0" fontId="0" fillId="0" borderId="0" xfId="0" applyBorder="1" applyAlignment="1">
      <alignment vertical="center"/>
    </xf>
    <xf numFmtId="0" fontId="5" fillId="2" borderId="0" xfId="0" quotePrefix="1" applyNumberFormat="1" applyFont="1" applyFill="1" applyBorder="1" applyAlignment="1">
      <alignment horizontal="center" vertical="center"/>
    </xf>
    <xf numFmtId="0" fontId="5" fillId="8" borderId="0" xfId="0" quotePrefix="1" applyNumberFormat="1" applyFont="1" applyFill="1" applyBorder="1" applyAlignment="1">
      <alignment horizontal="center" vertical="center"/>
    </xf>
    <xf numFmtId="0" fontId="5" fillId="10" borderId="0" xfId="0" quotePrefix="1" applyNumberFormat="1" applyFont="1" applyFill="1" applyBorder="1" applyAlignment="1">
      <alignment horizontal="center" vertical="center"/>
    </xf>
    <xf numFmtId="0" fontId="5" fillId="0" borderId="0" xfId="0" quotePrefix="1" applyNumberFormat="1" applyFont="1" applyFill="1" applyBorder="1" applyAlignment="1">
      <alignment horizontal="center" vertical="center"/>
    </xf>
    <xf numFmtId="0" fontId="0" fillId="0" borderId="0" xfId="0" quotePrefix="1" applyNumberFormat="1" applyBorder="1" applyAlignment="1">
      <alignment vertical="center"/>
    </xf>
    <xf numFmtId="0" fontId="0" fillId="0" borderId="0" xfId="0" quotePrefix="1" applyNumberFormat="1" applyBorder="1" applyAlignment="1">
      <alignment horizontal="center" vertical="center"/>
    </xf>
    <xf numFmtId="0" fontId="0" fillId="12" borderId="0" xfId="0" quotePrefix="1" applyNumberFormat="1" applyFill="1" applyAlignment="1">
      <alignment horizontal="center" vertical="center"/>
    </xf>
    <xf numFmtId="0" fontId="12" fillId="0" borderId="0" xfId="0" applyFont="1" applyAlignment="1">
      <alignment vertical="center"/>
    </xf>
    <xf numFmtId="0" fontId="0" fillId="2" borderId="0" xfId="0" quotePrefix="1" applyNumberFormat="1" applyFill="1" applyBorder="1" applyAlignment="1">
      <alignment horizontal="center" vertical="center"/>
    </xf>
    <xf numFmtId="0" fontId="0" fillId="8" borderId="0" xfId="0" quotePrefix="1" applyNumberFormat="1" applyFill="1" applyBorder="1" applyAlignment="1">
      <alignment horizontal="center" vertical="center"/>
    </xf>
    <xf numFmtId="0" fontId="0" fillId="10" borderId="0" xfId="0" quotePrefix="1" applyNumberFormat="1" applyFill="1" applyBorder="1" applyAlignment="1">
      <alignment horizontal="center" vertical="center"/>
    </xf>
    <xf numFmtId="0" fontId="0" fillId="0" borderId="0" xfId="0" quotePrefix="1" applyNumberForma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7" borderId="0" xfId="0" applyFont="1" applyFill="1" applyBorder="1" applyAlignment="1">
      <alignment horizontal="center" vertical="center" wrapText="1"/>
    </xf>
    <xf numFmtId="0" fontId="11" fillId="9" borderId="0"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0" fillId="8" borderId="0" xfId="0" applyFill="1" applyBorder="1" applyAlignment="1">
      <alignment vertical="center"/>
    </xf>
    <xf numFmtId="0" fontId="0" fillId="10" borderId="0" xfId="0" applyFill="1" applyBorder="1" applyAlignment="1">
      <alignment horizontal="center" vertical="center"/>
    </xf>
    <xf numFmtId="0" fontId="5" fillId="12" borderId="0" xfId="0" quotePrefix="1" applyNumberFormat="1" applyFont="1" applyFill="1" applyBorder="1" applyAlignment="1">
      <alignment horizontal="center" vertical="center"/>
    </xf>
    <xf numFmtId="0" fontId="11" fillId="0" borderId="2" xfId="0" applyFont="1" applyFill="1" applyBorder="1" applyAlignment="1">
      <alignment vertical="center"/>
    </xf>
    <xf numFmtId="0" fontId="2" fillId="0" borderId="0" xfId="0" applyFont="1"/>
    <xf numFmtId="0" fontId="2" fillId="6" borderId="1" xfId="0" applyFont="1" applyFill="1" applyBorder="1" applyAlignment="1">
      <alignment horizontal="center" textRotation="90"/>
    </xf>
    <xf numFmtId="0" fontId="2" fillId="3" borderId="1" xfId="0" applyFont="1" applyFill="1" applyBorder="1" applyAlignment="1">
      <alignment horizontal="center" textRotation="90" wrapText="1"/>
    </xf>
    <xf numFmtId="0" fontId="2" fillId="0" borderId="0" xfId="0" quotePrefix="1" applyNumberFormat="1" applyFont="1" applyBorder="1" applyAlignment="1">
      <alignment vertical="center"/>
    </xf>
    <xf numFmtId="0" fontId="2" fillId="0" borderId="0" xfId="0" applyFont="1" applyAlignment="1">
      <alignment vertical="center"/>
    </xf>
    <xf numFmtId="0" fontId="0" fillId="0" borderId="2" xfId="0" applyBorder="1"/>
    <xf numFmtId="0" fontId="11" fillId="0" borderId="2" xfId="0" applyFont="1" applyFill="1" applyBorder="1" applyAlignment="1">
      <alignment horizontal="center" vertical="center" wrapText="1"/>
    </xf>
    <xf numFmtId="0" fontId="0" fillId="8" borderId="0" xfId="0" applyFill="1"/>
    <xf numFmtId="0" fontId="2" fillId="0" borderId="0" xfId="0" quotePrefix="1" applyNumberFormat="1" applyFont="1" applyAlignment="1">
      <alignment vertical="center"/>
    </xf>
    <xf numFmtId="0" fontId="2" fillId="0" borderId="0" xfId="0" applyFont="1" applyAlignment="1">
      <alignment horizontal="center" vertical="center"/>
    </xf>
    <xf numFmtId="0" fontId="0" fillId="10" borderId="0" xfId="0" applyFill="1" applyBorder="1" applyAlignment="1">
      <alignment horizontal="center"/>
    </xf>
    <xf numFmtId="0" fontId="9" fillId="0" borderId="0" xfId="0" applyFont="1" applyFill="1" applyAlignment="1">
      <alignment vertical="center" wrapText="1"/>
    </xf>
    <xf numFmtId="0" fontId="2" fillId="6" borderId="1" xfId="0" applyFont="1" applyFill="1" applyBorder="1" applyAlignment="1">
      <alignment horizontal="center" textRotation="90" wrapText="1"/>
    </xf>
    <xf numFmtId="0" fontId="2" fillId="0" borderId="0" xfId="0" applyFont="1" applyBorder="1" applyAlignment="1">
      <alignment vertical="center"/>
    </xf>
    <xf numFmtId="0" fontId="2" fillId="0" borderId="0" xfId="0" applyFont="1" applyBorder="1"/>
    <xf numFmtId="0" fontId="2" fillId="0" borderId="0" xfId="0" applyFont="1" applyBorder="1" applyAlignment="1">
      <alignment horizontal="center" vertical="center"/>
    </xf>
    <xf numFmtId="0" fontId="5" fillId="2" borderId="0" xfId="0" applyFont="1" applyFill="1" applyBorder="1" applyAlignment="1">
      <alignment horizontal="center"/>
    </xf>
    <xf numFmtId="0" fontId="0" fillId="8" borderId="0" xfId="0" applyFill="1" applyBorder="1"/>
    <xf numFmtId="0" fontId="2" fillId="2" borderId="0" xfId="0" applyFont="1" applyFill="1" applyAlignment="1">
      <alignment horizontal="center"/>
    </xf>
    <xf numFmtId="0" fontId="2" fillId="2" borderId="0" xfId="0" applyFont="1" applyFill="1" applyBorder="1" applyAlignment="1">
      <alignment horizontal="center"/>
    </xf>
    <xf numFmtId="0" fontId="2" fillId="0" borderId="0" xfId="0" applyFont="1" applyAlignment="1">
      <alignment horizontal="center"/>
    </xf>
    <xf numFmtId="0" fontId="2" fillId="0" borderId="2" xfId="0" applyFont="1" applyBorder="1"/>
    <xf numFmtId="0" fontId="2" fillId="3" borderId="1" xfId="0" applyFont="1" applyFill="1" applyBorder="1" applyAlignment="1">
      <alignment horizontal="center" textRotation="90"/>
    </xf>
    <xf numFmtId="14" fontId="2" fillId="0" borderId="0" xfId="0" applyNumberFormat="1" applyFont="1" applyAlignment="1" applyProtection="1">
      <alignment horizontal="center" vertical="center"/>
    </xf>
    <xf numFmtId="0" fontId="2" fillId="10" borderId="0" xfId="0" applyFont="1" applyFill="1" applyAlignment="1">
      <alignment horizontal="center"/>
    </xf>
    <xf numFmtId="0" fontId="2" fillId="10" borderId="0" xfId="0" applyFont="1" applyFill="1" applyBorder="1" applyAlignment="1">
      <alignment horizontal="center"/>
    </xf>
    <xf numFmtId="0" fontId="2" fillId="3" borderId="1" xfId="0" applyFont="1" applyFill="1" applyBorder="1" applyAlignment="1">
      <alignment textRotation="90"/>
    </xf>
    <xf numFmtId="0" fontId="11" fillId="0" borderId="2" xfId="0" applyFont="1" applyFill="1" applyBorder="1" applyAlignment="1">
      <alignment vertical="center" wrapText="1"/>
    </xf>
    <xf numFmtId="0" fontId="11" fillId="7"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2" fillId="8" borderId="0" xfId="0" applyFont="1" applyFill="1"/>
    <xf numFmtId="0" fontId="2" fillId="8" borderId="0" xfId="0" applyFont="1" applyFill="1" applyBorder="1"/>
    <xf numFmtId="0" fontId="0" fillId="0" borderId="0" xfId="0" applyAlignment="1">
      <alignment horizontal="center"/>
    </xf>
    <xf numFmtId="0" fontId="0" fillId="0" borderId="2" xfId="0" quotePrefix="1" applyNumberFormat="1" applyBorder="1" applyAlignment="1">
      <alignment horizontal="center" vertical="center"/>
    </xf>
    <xf numFmtId="0" fontId="0" fillId="2" borderId="2" xfId="0" quotePrefix="1" applyNumberFormat="1" applyFill="1" applyBorder="1" applyAlignment="1">
      <alignment horizontal="center" vertical="center"/>
    </xf>
    <xf numFmtId="0" fontId="0" fillId="8" borderId="2" xfId="0" quotePrefix="1" applyNumberFormat="1" applyFill="1" applyBorder="1" applyAlignment="1">
      <alignment horizontal="center" vertical="center"/>
    </xf>
    <xf numFmtId="0" fontId="0" fillId="10" borderId="2" xfId="0" quotePrefix="1" applyNumberFormat="1" applyFill="1" applyBorder="1" applyAlignment="1">
      <alignment horizontal="center" vertical="center"/>
    </xf>
    <xf numFmtId="0" fontId="0" fillId="0" borderId="2" xfId="0" quotePrefix="1" applyNumberFormat="1" applyFill="1" applyBorder="1" applyAlignment="1">
      <alignment horizontal="center" vertical="center"/>
    </xf>
    <xf numFmtId="0" fontId="0" fillId="0" borderId="0" xfId="0" applyAlignment="1">
      <alignment horizontal="center"/>
    </xf>
    <xf numFmtId="0" fontId="5" fillId="4" borderId="4" xfId="0" applyFont="1" applyFill="1" applyBorder="1" applyAlignment="1">
      <alignment horizontal="center" textRotation="90" wrapText="1"/>
    </xf>
    <xf numFmtId="0" fontId="11" fillId="0" borderId="5" xfId="0" applyFont="1" applyFill="1" applyBorder="1" applyAlignment="1">
      <alignment horizontal="center" vertical="center" wrapText="1"/>
    </xf>
    <xf numFmtId="0" fontId="0" fillId="0" borderId="5" xfId="0" quotePrefix="1" applyNumberFormat="1" applyBorder="1" applyAlignment="1">
      <alignment horizontal="center" vertical="center"/>
    </xf>
    <xf numFmtId="0" fontId="5" fillId="0" borderId="3" xfId="0" applyFont="1" applyBorder="1" applyAlignment="1">
      <alignment horizontal="center" vertical="center"/>
    </xf>
    <xf numFmtId="0" fontId="10" fillId="0" borderId="3" xfId="0" applyFont="1" applyBorder="1" applyAlignment="1">
      <alignment horizontal="center" vertical="center"/>
    </xf>
    <xf numFmtId="0" fontId="5" fillId="0" borderId="3" xfId="0" quotePrefix="1" applyNumberFormat="1" applyFont="1" applyBorder="1" applyAlignment="1">
      <alignment horizontal="center" vertical="center"/>
    </xf>
    <xf numFmtId="0" fontId="11" fillId="0" borderId="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0" fillId="0" borderId="6" xfId="0" quotePrefix="1" applyNumberFormat="1" applyBorder="1" applyAlignment="1">
      <alignment horizontal="center" vertical="center"/>
    </xf>
    <xf numFmtId="0" fontId="0" fillId="0" borderId="3" xfId="0" quotePrefix="1"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3" xfId="0" applyBorder="1"/>
    <xf numFmtId="0" fontId="2" fillId="0" borderId="3" xfId="0" applyFont="1" applyBorder="1"/>
    <xf numFmtId="0" fontId="5" fillId="0" borderId="3" xfId="0" applyFont="1" applyBorder="1" applyAlignment="1">
      <alignment horizontal="center"/>
    </xf>
    <xf numFmtId="0" fontId="5" fillId="6" borderId="4" xfId="0" applyFont="1" applyFill="1" applyBorder="1" applyAlignment="1">
      <alignment horizontal="center" textRotation="90"/>
    </xf>
    <xf numFmtId="0" fontId="0" fillId="0" borderId="0" xfId="0" applyBorder="1" applyAlignment="1">
      <alignment horizontal="center"/>
    </xf>
    <xf numFmtId="0" fontId="0" fillId="0" borderId="0" xfId="0" applyAlignment="1">
      <alignment horizontal="center"/>
    </xf>
    <xf numFmtId="0" fontId="11" fillId="12" borderId="2" xfId="0" applyFont="1" applyFill="1" applyBorder="1" applyAlignment="1">
      <alignment horizontal="center" vertical="center" wrapText="1"/>
    </xf>
    <xf numFmtId="0" fontId="1" fillId="3" borderId="1" xfId="0" applyFont="1" applyFill="1" applyBorder="1" applyAlignment="1"/>
    <xf numFmtId="0" fontId="2" fillId="4" borderId="1" xfId="0" applyFont="1" applyFill="1" applyBorder="1" applyAlignment="1">
      <alignment horizontal="center" textRotation="90" wrapText="1"/>
    </xf>
    <xf numFmtId="0" fontId="15"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0" fillId="0" borderId="0" xfId="0" applyAlignment="1">
      <alignment horizontal="left" vertical="center" wrapText="1" indent="1"/>
    </xf>
    <xf numFmtId="0" fontId="2"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cellXfs>
  <cellStyles count="1">
    <cellStyle name="Normal" xfId="0" builtinId="0"/>
  </cellStyles>
  <dxfs count="4">
    <dxf>
      <fill>
        <patternFill>
          <bgColor indexed="13"/>
        </patternFill>
      </fill>
    </dxf>
    <dxf>
      <font>
        <condense val="0"/>
        <extend val="0"/>
        <color indexed="9"/>
      </font>
    </dxf>
    <dxf>
      <font>
        <condense val="0"/>
        <extend val="0"/>
        <color indexed="16"/>
      </font>
    </dxf>
    <dxf>
      <font>
        <condense val="0"/>
        <extend val="0"/>
        <color indexed="16"/>
      </font>
    </dxf>
  </dxfs>
  <tableStyles count="0" defaultTableStyle="TableStyleMedium2" defaultPivotStyle="PivotStyleLight16"/>
  <colors>
    <mruColors>
      <color rgb="FFFFFFCC"/>
      <color rgb="FF0000CC"/>
      <color rgb="FF3333FF"/>
      <color rgb="FF00FFCC"/>
      <color rgb="FFCC66FF"/>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6"/>
  <sheetViews>
    <sheetView workbookViewId="0">
      <selection activeCell="A13" sqref="A13:XFD16"/>
    </sheetView>
  </sheetViews>
  <sheetFormatPr defaultRowHeight="12.75" x14ac:dyDescent="0.2"/>
  <cols>
    <col min="1" max="1" width="44.42578125" customWidth="1"/>
    <col min="2" max="2" width="9.5703125" customWidth="1"/>
    <col min="3" max="3" width="116.7109375" customWidth="1"/>
    <col min="5" max="5" width="17.7109375" customWidth="1"/>
  </cols>
  <sheetData>
    <row r="1" spans="1:9" x14ac:dyDescent="0.2">
      <c r="A1" t="s">
        <v>1141</v>
      </c>
      <c r="C1" t="s">
        <v>1142</v>
      </c>
    </row>
    <row r="3" spans="1:9" x14ac:dyDescent="0.2">
      <c r="A3" s="182" t="s">
        <v>1143</v>
      </c>
      <c r="B3" s="182" t="s">
        <v>1144</v>
      </c>
      <c r="C3" s="182" t="s">
        <v>1145</v>
      </c>
      <c r="D3" s="183"/>
      <c r="E3" s="183"/>
      <c r="F3" s="183"/>
      <c r="G3" s="183"/>
      <c r="H3" s="183"/>
      <c r="I3" s="183"/>
    </row>
    <row r="4" spans="1:9" x14ac:dyDescent="0.2">
      <c r="A4" s="183" t="s">
        <v>107</v>
      </c>
      <c r="B4" s="184" t="s">
        <v>107</v>
      </c>
      <c r="C4" s="184" t="s">
        <v>1146</v>
      </c>
      <c r="D4" s="183"/>
      <c r="E4" s="183"/>
      <c r="F4" s="183"/>
      <c r="G4" s="183"/>
      <c r="H4" s="183"/>
      <c r="I4" s="183"/>
    </row>
    <row r="5" spans="1:9" x14ac:dyDescent="0.2">
      <c r="A5" s="183" t="s">
        <v>108</v>
      </c>
      <c r="B5" s="184" t="s">
        <v>107</v>
      </c>
      <c r="C5" s="184" t="s">
        <v>1147</v>
      </c>
      <c r="D5" s="183"/>
      <c r="E5" s="183"/>
      <c r="F5" s="183"/>
      <c r="G5" s="183"/>
      <c r="H5" s="183"/>
      <c r="I5" s="183"/>
    </row>
    <row r="6" spans="1:9" x14ac:dyDescent="0.2">
      <c r="A6" s="183" t="s">
        <v>110</v>
      </c>
      <c r="B6" s="184" t="s">
        <v>107</v>
      </c>
      <c r="C6" s="184" t="s">
        <v>1148</v>
      </c>
      <c r="D6" s="183"/>
      <c r="E6" s="183"/>
      <c r="F6" s="183"/>
      <c r="G6" s="183"/>
      <c r="H6" s="183"/>
      <c r="I6" s="183"/>
    </row>
    <row r="7" spans="1:9" x14ac:dyDescent="0.2">
      <c r="A7" s="183" t="s">
        <v>111</v>
      </c>
      <c r="B7" s="184" t="s">
        <v>107</v>
      </c>
      <c r="C7" s="184" t="s">
        <v>1149</v>
      </c>
      <c r="D7" s="183"/>
      <c r="E7" s="183"/>
      <c r="F7" s="183"/>
      <c r="G7" s="183"/>
      <c r="H7" s="183"/>
      <c r="I7" s="183"/>
    </row>
    <row r="8" spans="1:9" x14ac:dyDescent="0.2">
      <c r="A8" s="183" t="s">
        <v>294</v>
      </c>
      <c r="B8" s="184" t="s">
        <v>107</v>
      </c>
      <c r="C8" s="184" t="s">
        <v>1151</v>
      </c>
      <c r="D8" s="183"/>
      <c r="E8" s="183"/>
      <c r="F8" s="183"/>
      <c r="G8" s="183"/>
      <c r="H8" s="183"/>
      <c r="I8" s="183"/>
    </row>
    <row r="9" spans="1:9" x14ac:dyDescent="0.2">
      <c r="A9" s="183" t="s">
        <v>109</v>
      </c>
      <c r="B9" s="184" t="s">
        <v>107</v>
      </c>
      <c r="C9" s="184" t="s">
        <v>1152</v>
      </c>
      <c r="D9" s="183"/>
      <c r="E9" s="183"/>
      <c r="F9" s="183"/>
      <c r="G9" s="183"/>
      <c r="H9" s="183"/>
      <c r="I9" s="183"/>
    </row>
    <row r="10" spans="1:9" x14ac:dyDescent="0.2">
      <c r="A10" s="183" t="s">
        <v>298</v>
      </c>
      <c r="B10" s="184" t="s">
        <v>107</v>
      </c>
      <c r="C10" s="184" t="s">
        <v>1153</v>
      </c>
      <c r="D10" s="183"/>
      <c r="E10" s="183"/>
      <c r="F10" s="183"/>
      <c r="G10" s="183"/>
      <c r="H10" s="183"/>
      <c r="I10" s="183"/>
    </row>
    <row r="11" spans="1:9" x14ac:dyDescent="0.2">
      <c r="A11" s="183" t="s">
        <v>112</v>
      </c>
      <c r="B11" s="184" t="s">
        <v>107</v>
      </c>
      <c r="C11" s="184" t="s">
        <v>1154</v>
      </c>
      <c r="D11" s="183"/>
      <c r="E11" s="183"/>
      <c r="F11" s="183"/>
      <c r="G11" s="183"/>
      <c r="H11" s="183"/>
      <c r="I11" s="183"/>
    </row>
    <row r="12" spans="1:9" x14ac:dyDescent="0.2">
      <c r="A12" s="183" t="s">
        <v>69</v>
      </c>
      <c r="B12" s="184" t="s">
        <v>107</v>
      </c>
      <c r="C12" s="184" t="s">
        <v>1155</v>
      </c>
      <c r="D12" s="183"/>
      <c r="E12" s="183"/>
      <c r="F12" s="183"/>
      <c r="G12" s="183"/>
      <c r="H12" s="183"/>
      <c r="I12" s="183"/>
    </row>
    <row r="13" spans="1:9" x14ac:dyDescent="0.2">
      <c r="A13" s="183" t="s">
        <v>113</v>
      </c>
      <c r="B13" s="184" t="s">
        <v>107</v>
      </c>
      <c r="C13" s="184" t="s">
        <v>1156</v>
      </c>
      <c r="D13" s="183"/>
      <c r="E13" s="183"/>
      <c r="F13" s="183"/>
      <c r="G13" s="183"/>
      <c r="H13" s="183"/>
      <c r="I13" s="183"/>
    </row>
    <row r="14" spans="1:9" x14ac:dyDescent="0.2">
      <c r="A14" s="183" t="s">
        <v>114</v>
      </c>
      <c r="B14" s="184" t="s">
        <v>107</v>
      </c>
      <c r="C14" s="184" t="s">
        <v>1157</v>
      </c>
      <c r="D14" s="183"/>
      <c r="E14" s="183"/>
      <c r="F14" s="183"/>
      <c r="G14" s="183"/>
      <c r="H14" s="183"/>
      <c r="I14" s="183"/>
    </row>
    <row r="15" spans="1:9" x14ac:dyDescent="0.2">
      <c r="A15" s="183" t="s">
        <v>115</v>
      </c>
      <c r="B15" s="184" t="s">
        <v>107</v>
      </c>
      <c r="C15" s="184" t="s">
        <v>1158</v>
      </c>
      <c r="D15" s="183"/>
      <c r="E15" s="183"/>
      <c r="F15" s="183"/>
      <c r="G15" s="183"/>
      <c r="H15" s="183"/>
      <c r="I15" s="183"/>
    </row>
    <row r="16" spans="1:9" x14ac:dyDescent="0.2">
      <c r="A16" s="183" t="s">
        <v>116</v>
      </c>
      <c r="B16" s="184" t="s">
        <v>107</v>
      </c>
      <c r="C16" s="184" t="s">
        <v>1159</v>
      </c>
      <c r="D16" s="183"/>
      <c r="E16" s="183"/>
      <c r="F16" s="183"/>
      <c r="G16" s="183"/>
      <c r="H16" s="183"/>
      <c r="I16" s="183"/>
    </row>
    <row r="17" spans="1:9" x14ac:dyDescent="0.2">
      <c r="A17" s="183" t="s">
        <v>117</v>
      </c>
      <c r="B17" s="184" t="s">
        <v>107</v>
      </c>
      <c r="C17" s="184" t="s">
        <v>1158</v>
      </c>
      <c r="D17" s="183"/>
      <c r="E17" s="183"/>
      <c r="F17" s="183"/>
      <c r="G17" s="183"/>
      <c r="H17" s="183"/>
      <c r="I17" s="183"/>
    </row>
    <row r="18" spans="1:9" x14ac:dyDescent="0.2">
      <c r="A18" s="183" t="s">
        <v>329</v>
      </c>
      <c r="B18" s="184" t="s">
        <v>1150</v>
      </c>
      <c r="C18" s="184" t="s">
        <v>1160</v>
      </c>
      <c r="D18" s="183"/>
      <c r="E18" s="183"/>
      <c r="F18" s="183"/>
      <c r="G18" s="183"/>
      <c r="H18" s="183"/>
      <c r="I18" s="183"/>
    </row>
    <row r="19" spans="1:9" ht="25.5" x14ac:dyDescent="0.2">
      <c r="A19" s="183" t="s">
        <v>118</v>
      </c>
      <c r="B19" s="184" t="s">
        <v>107</v>
      </c>
      <c r="C19" s="184" t="s">
        <v>1161</v>
      </c>
      <c r="D19" s="183"/>
      <c r="E19" s="183"/>
      <c r="F19" s="183"/>
      <c r="G19" s="183"/>
      <c r="H19" s="183"/>
      <c r="I19" s="183"/>
    </row>
    <row r="20" spans="1:9" x14ac:dyDescent="0.2">
      <c r="A20" s="183" t="s">
        <v>119</v>
      </c>
      <c r="B20" s="184" t="s">
        <v>107</v>
      </c>
      <c r="C20" s="184" t="s">
        <v>1162</v>
      </c>
      <c r="D20" s="183"/>
      <c r="E20" s="183"/>
      <c r="F20" s="183"/>
      <c r="G20" s="183"/>
      <c r="H20" s="183"/>
      <c r="I20" s="183"/>
    </row>
    <row r="21" spans="1:9" x14ac:dyDescent="0.2">
      <c r="A21" s="183" t="s">
        <v>120</v>
      </c>
      <c r="B21" s="184" t="s">
        <v>107</v>
      </c>
      <c r="C21" s="184" t="s">
        <v>1163</v>
      </c>
      <c r="D21" s="183"/>
      <c r="E21" s="183"/>
      <c r="F21" s="183"/>
      <c r="G21" s="183"/>
      <c r="H21" s="183"/>
      <c r="I21" s="183"/>
    </row>
    <row r="22" spans="1:9" x14ac:dyDescent="0.2">
      <c r="A22" s="183" t="s">
        <v>121</v>
      </c>
      <c r="B22" s="184" t="s">
        <v>107</v>
      </c>
      <c r="C22" s="184" t="s">
        <v>1164</v>
      </c>
      <c r="D22" s="183"/>
      <c r="E22" s="183"/>
      <c r="F22" s="183"/>
      <c r="G22" s="183"/>
      <c r="H22" s="183"/>
      <c r="I22" s="183"/>
    </row>
    <row r="23" spans="1:9" x14ac:dyDescent="0.2">
      <c r="A23" s="183" t="s">
        <v>122</v>
      </c>
      <c r="B23" s="184" t="s">
        <v>107</v>
      </c>
      <c r="C23" s="184" t="s">
        <v>1165</v>
      </c>
      <c r="D23" s="183"/>
      <c r="E23" s="183"/>
      <c r="F23" s="183"/>
      <c r="G23" s="183"/>
      <c r="H23" s="183"/>
      <c r="I23" s="183"/>
    </row>
    <row r="24" spans="1:9" x14ac:dyDescent="0.2">
      <c r="A24" s="183"/>
      <c r="B24" s="184"/>
      <c r="C24" s="184"/>
      <c r="D24" s="183"/>
      <c r="E24" s="183"/>
      <c r="F24" s="183"/>
      <c r="G24" s="183"/>
      <c r="H24" s="183"/>
      <c r="I24" s="183"/>
    </row>
    <row r="25" spans="1:9" x14ac:dyDescent="0.2">
      <c r="A25" s="186" t="s">
        <v>1166</v>
      </c>
      <c r="B25" s="187"/>
      <c r="C25" s="187"/>
      <c r="D25" s="183"/>
      <c r="E25" s="183"/>
      <c r="F25" s="183"/>
      <c r="G25" s="183"/>
      <c r="H25" s="183"/>
      <c r="I25" s="183"/>
    </row>
    <row r="26" spans="1:9" x14ac:dyDescent="0.2">
      <c r="A26" s="187"/>
      <c r="B26" s="187"/>
      <c r="C26" s="187"/>
      <c r="D26" s="183"/>
      <c r="E26" s="183"/>
      <c r="F26" s="183"/>
      <c r="G26" s="183"/>
      <c r="H26" s="183"/>
      <c r="I26" s="183"/>
    </row>
    <row r="27" spans="1:9" x14ac:dyDescent="0.2">
      <c r="A27" s="182" t="s">
        <v>1167</v>
      </c>
      <c r="B27" s="182"/>
      <c r="C27" s="182" t="s">
        <v>1145</v>
      </c>
      <c r="D27" s="183"/>
      <c r="E27" s="183"/>
      <c r="F27" s="183"/>
      <c r="G27" s="183"/>
      <c r="H27" s="183"/>
      <c r="I27" s="183"/>
    </row>
    <row r="28" spans="1:9" ht="38.25" x14ac:dyDescent="0.2">
      <c r="A28" s="183" t="s">
        <v>167</v>
      </c>
      <c r="B28" s="184" t="s">
        <v>1150</v>
      </c>
      <c r="C28" s="184" t="s">
        <v>1168</v>
      </c>
      <c r="D28" s="183"/>
      <c r="E28" s="183"/>
      <c r="F28" s="183"/>
      <c r="G28" s="183"/>
      <c r="H28" s="183"/>
      <c r="I28" s="183"/>
    </row>
    <row r="29" spans="1:9" x14ac:dyDescent="0.2">
      <c r="A29" s="183" t="s">
        <v>168</v>
      </c>
      <c r="B29" s="184" t="s">
        <v>1150</v>
      </c>
      <c r="C29" s="184" t="s">
        <v>1169</v>
      </c>
      <c r="D29" s="183"/>
      <c r="E29" s="183"/>
      <c r="F29" s="183"/>
      <c r="G29" s="183"/>
      <c r="H29" s="183"/>
      <c r="I29" s="183"/>
    </row>
    <row r="30" spans="1:9" x14ac:dyDescent="0.2">
      <c r="A30" s="183" t="s">
        <v>885</v>
      </c>
      <c r="B30" s="184" t="s">
        <v>1150</v>
      </c>
      <c r="C30" s="184" t="s">
        <v>1170</v>
      </c>
      <c r="D30" s="183"/>
      <c r="E30" s="183"/>
      <c r="F30" s="183"/>
      <c r="G30" s="183"/>
      <c r="H30" s="183"/>
      <c r="I30" s="183"/>
    </row>
    <row r="31" spans="1:9" x14ac:dyDescent="0.2">
      <c r="A31" s="183" t="s">
        <v>169</v>
      </c>
      <c r="B31" s="184" t="s">
        <v>1150</v>
      </c>
      <c r="C31" s="184" t="s">
        <v>1171</v>
      </c>
      <c r="D31" s="183"/>
      <c r="E31" s="183"/>
      <c r="F31" s="183"/>
      <c r="G31" s="183"/>
      <c r="H31" s="183"/>
      <c r="I31" s="183"/>
    </row>
    <row r="32" spans="1:9" x14ac:dyDescent="0.2">
      <c r="A32" s="183" t="s">
        <v>170</v>
      </c>
      <c r="B32" s="184" t="s">
        <v>1150</v>
      </c>
      <c r="C32" s="184" t="s">
        <v>1172</v>
      </c>
      <c r="D32" s="183"/>
      <c r="E32" s="183"/>
      <c r="F32" s="183"/>
      <c r="G32" s="183"/>
      <c r="H32" s="183"/>
      <c r="I32" s="183"/>
    </row>
    <row r="33" spans="1:9" x14ac:dyDescent="0.2">
      <c r="A33" s="183" t="s">
        <v>263</v>
      </c>
      <c r="B33" s="184" t="s">
        <v>1150</v>
      </c>
      <c r="C33" s="184" t="s">
        <v>1173</v>
      </c>
      <c r="D33" s="183"/>
      <c r="E33" s="183"/>
      <c r="F33" s="183"/>
      <c r="G33" s="183"/>
      <c r="H33" s="183"/>
      <c r="I33" s="183"/>
    </row>
    <row r="34" spans="1:9" x14ac:dyDescent="0.2">
      <c r="A34" s="183" t="s">
        <v>262</v>
      </c>
      <c r="B34" s="184" t="s">
        <v>1150</v>
      </c>
      <c r="C34" s="184" t="s">
        <v>1174</v>
      </c>
      <c r="D34" s="183"/>
      <c r="E34" s="183"/>
      <c r="F34" s="183"/>
      <c r="G34" s="183"/>
      <c r="H34" s="183"/>
      <c r="I34" s="183"/>
    </row>
    <row r="35" spans="1:9" x14ac:dyDescent="0.2">
      <c r="A35" s="183" t="s">
        <v>206</v>
      </c>
      <c r="B35" s="184" t="s">
        <v>1150</v>
      </c>
      <c r="C35" s="184" t="s">
        <v>1175</v>
      </c>
      <c r="D35" s="183"/>
      <c r="E35" s="183"/>
      <c r="F35" s="183"/>
      <c r="G35" s="183"/>
      <c r="H35" s="183"/>
      <c r="I35" s="183"/>
    </row>
    <row r="36" spans="1:9" x14ac:dyDescent="0.2">
      <c r="A36" s="183" t="s">
        <v>207</v>
      </c>
      <c r="B36" s="184" t="s">
        <v>1150</v>
      </c>
      <c r="C36" s="184" t="s">
        <v>1176</v>
      </c>
      <c r="D36" s="183"/>
      <c r="E36" s="183"/>
      <c r="F36" s="183"/>
      <c r="G36" s="183"/>
      <c r="H36" s="183"/>
      <c r="I36" s="183"/>
    </row>
    <row r="37" spans="1:9" x14ac:dyDescent="0.2">
      <c r="A37" s="183" t="s">
        <v>330</v>
      </c>
      <c r="B37" s="184" t="s">
        <v>1150</v>
      </c>
      <c r="C37" s="184" t="s">
        <v>1177</v>
      </c>
      <c r="D37" s="183"/>
      <c r="E37" s="183"/>
      <c r="F37" s="183"/>
      <c r="G37" s="183"/>
      <c r="H37" s="183"/>
      <c r="I37" s="183"/>
    </row>
    <row r="38" spans="1:9" x14ac:dyDescent="0.2">
      <c r="A38" s="183" t="s">
        <v>133</v>
      </c>
      <c r="B38" s="184" t="s">
        <v>1150</v>
      </c>
      <c r="C38" s="184" t="s">
        <v>1178</v>
      </c>
      <c r="D38" s="183"/>
      <c r="E38" s="183"/>
      <c r="F38" s="183"/>
      <c r="G38" s="183"/>
      <c r="H38" s="183"/>
      <c r="I38" s="183"/>
    </row>
    <row r="39" spans="1:9" x14ac:dyDescent="0.2">
      <c r="A39" s="183" t="s">
        <v>132</v>
      </c>
      <c r="B39" s="184" t="s">
        <v>1150</v>
      </c>
      <c r="C39" s="184" t="s">
        <v>1179</v>
      </c>
      <c r="D39" s="183"/>
      <c r="E39" s="183"/>
      <c r="F39" s="183"/>
      <c r="G39" s="183"/>
      <c r="H39" s="183"/>
      <c r="I39" s="183"/>
    </row>
    <row r="40" spans="1:9" x14ac:dyDescent="0.2">
      <c r="A40" s="183" t="s">
        <v>171</v>
      </c>
      <c r="B40" s="184" t="s">
        <v>1150</v>
      </c>
      <c r="C40" s="184" t="s">
        <v>1180</v>
      </c>
      <c r="D40" s="183"/>
      <c r="E40" s="183"/>
      <c r="F40" s="183"/>
      <c r="G40" s="183"/>
      <c r="H40" s="183"/>
      <c r="I40" s="183"/>
    </row>
    <row r="41" spans="1:9" x14ac:dyDescent="0.2">
      <c r="A41" s="183" t="s">
        <v>44</v>
      </c>
      <c r="B41" s="184" t="s">
        <v>1150</v>
      </c>
      <c r="C41" s="184" t="s">
        <v>1181</v>
      </c>
      <c r="D41" s="183"/>
      <c r="E41" s="183"/>
      <c r="F41" s="183"/>
      <c r="G41" s="183"/>
      <c r="H41" s="183"/>
      <c r="I41" s="183"/>
    </row>
    <row r="42" spans="1:9" x14ac:dyDescent="0.2">
      <c r="A42" s="183" t="s">
        <v>281</v>
      </c>
      <c r="B42" s="184" t="s">
        <v>1150</v>
      </c>
      <c r="C42" s="184" t="s">
        <v>1182</v>
      </c>
      <c r="D42" s="183"/>
      <c r="E42" s="183"/>
      <c r="F42" s="183"/>
      <c r="G42" s="183"/>
      <c r="H42" s="183"/>
      <c r="I42" s="183"/>
    </row>
    <row r="43" spans="1:9" x14ac:dyDescent="0.2">
      <c r="A43" s="185" t="s">
        <v>134</v>
      </c>
      <c r="B43" s="184" t="s">
        <v>1150</v>
      </c>
      <c r="C43" s="188" t="s">
        <v>1183</v>
      </c>
      <c r="D43" s="183"/>
      <c r="E43" s="183"/>
      <c r="F43" s="183"/>
      <c r="G43" s="183"/>
      <c r="H43" s="183"/>
      <c r="I43" s="183"/>
    </row>
    <row r="44" spans="1:9" x14ac:dyDescent="0.2">
      <c r="A44" s="185" t="s">
        <v>135</v>
      </c>
      <c r="B44" s="184" t="s">
        <v>1150</v>
      </c>
      <c r="C44" s="189"/>
      <c r="D44" s="183"/>
      <c r="E44" s="183"/>
      <c r="F44" s="183"/>
      <c r="G44" s="183"/>
      <c r="H44" s="183"/>
      <c r="I44" s="183"/>
    </row>
    <row r="45" spans="1:9" x14ac:dyDescent="0.2">
      <c r="A45" s="185" t="s">
        <v>25</v>
      </c>
      <c r="B45" s="184" t="s">
        <v>1150</v>
      </c>
      <c r="C45" s="189"/>
      <c r="D45" s="183"/>
      <c r="E45" s="183"/>
      <c r="F45" s="183"/>
      <c r="G45" s="183"/>
      <c r="H45" s="183"/>
      <c r="I45" s="183"/>
    </row>
    <row r="46" spans="1:9" x14ac:dyDescent="0.2">
      <c r="A46" s="185" t="s">
        <v>26</v>
      </c>
      <c r="B46" s="184" t="s">
        <v>1150</v>
      </c>
      <c r="C46" s="189"/>
      <c r="D46" s="183"/>
      <c r="E46" s="183"/>
      <c r="F46" s="183"/>
      <c r="G46" s="183"/>
      <c r="H46" s="183"/>
      <c r="I46" s="183"/>
    </row>
    <row r="47" spans="1:9" x14ac:dyDescent="0.2">
      <c r="A47" s="185" t="s">
        <v>27</v>
      </c>
      <c r="B47" s="184" t="s">
        <v>1150</v>
      </c>
      <c r="C47" s="189"/>
      <c r="D47" s="183"/>
      <c r="E47" s="183"/>
      <c r="F47" s="183"/>
      <c r="G47" s="183"/>
      <c r="H47" s="183"/>
      <c r="I47" s="183"/>
    </row>
    <row r="48" spans="1:9" x14ac:dyDescent="0.2">
      <c r="A48" s="185" t="s">
        <v>28</v>
      </c>
      <c r="B48" s="184" t="s">
        <v>1150</v>
      </c>
      <c r="C48" s="189"/>
      <c r="D48" s="183"/>
      <c r="E48" s="183"/>
      <c r="F48" s="183"/>
      <c r="G48" s="183"/>
      <c r="H48" s="183"/>
      <c r="I48" s="183"/>
    </row>
    <row r="49" spans="1:9" x14ac:dyDescent="0.2">
      <c r="A49" s="185" t="s">
        <v>29</v>
      </c>
      <c r="B49" s="184" t="s">
        <v>1150</v>
      </c>
      <c r="C49" s="189"/>
      <c r="D49" s="183"/>
      <c r="E49" s="183"/>
      <c r="F49" s="183"/>
      <c r="G49" s="183"/>
      <c r="H49" s="183"/>
      <c r="I49" s="183"/>
    </row>
    <row r="50" spans="1:9" x14ac:dyDescent="0.2">
      <c r="A50" s="183" t="s">
        <v>136</v>
      </c>
      <c r="B50" s="184" t="s">
        <v>1150</v>
      </c>
      <c r="C50" s="184" t="s">
        <v>1184</v>
      </c>
      <c r="D50" s="183"/>
      <c r="E50" s="183"/>
      <c r="F50" s="183"/>
      <c r="G50" s="183"/>
      <c r="H50" s="183"/>
      <c r="I50" s="183"/>
    </row>
    <row r="51" spans="1:9" x14ac:dyDescent="0.2">
      <c r="A51" s="183" t="s">
        <v>208</v>
      </c>
      <c r="B51" s="184" t="s">
        <v>1150</v>
      </c>
      <c r="C51" s="184" t="s">
        <v>1185</v>
      </c>
      <c r="D51" s="183"/>
      <c r="E51" s="183"/>
      <c r="F51" s="183"/>
      <c r="G51" s="183"/>
      <c r="H51" s="183"/>
      <c r="I51" s="183"/>
    </row>
    <row r="52" spans="1:9" x14ac:dyDescent="0.2">
      <c r="A52" s="183" t="s">
        <v>137</v>
      </c>
      <c r="B52" s="184" t="s">
        <v>1150</v>
      </c>
      <c r="C52" s="184" t="s">
        <v>1186</v>
      </c>
      <c r="D52" s="183"/>
      <c r="E52" s="183"/>
      <c r="F52" s="183"/>
      <c r="G52" s="183"/>
      <c r="H52" s="183"/>
      <c r="I52" s="183"/>
    </row>
    <row r="53" spans="1:9" x14ac:dyDescent="0.2">
      <c r="A53" s="183" t="s">
        <v>138</v>
      </c>
      <c r="B53" s="184" t="s">
        <v>1150</v>
      </c>
      <c r="C53" s="184" t="s">
        <v>1187</v>
      </c>
      <c r="D53" s="183"/>
      <c r="E53" s="183"/>
      <c r="F53" s="183"/>
      <c r="G53" s="183"/>
      <c r="H53" s="183"/>
      <c r="I53" s="183"/>
    </row>
    <row r="54" spans="1:9" x14ac:dyDescent="0.2">
      <c r="A54" s="183" t="s">
        <v>139</v>
      </c>
      <c r="B54" s="184" t="s">
        <v>1150</v>
      </c>
      <c r="C54" s="184" t="s">
        <v>1188</v>
      </c>
      <c r="D54" s="183"/>
      <c r="E54" s="183"/>
      <c r="F54" s="183"/>
      <c r="G54" s="183"/>
      <c r="H54" s="183"/>
      <c r="I54" s="183"/>
    </row>
    <row r="55" spans="1:9" x14ac:dyDescent="0.2">
      <c r="A55" s="183" t="s">
        <v>70</v>
      </c>
      <c r="B55" s="184" t="s">
        <v>1150</v>
      </c>
      <c r="C55" s="184" t="s">
        <v>1189</v>
      </c>
      <c r="D55" s="183"/>
      <c r="E55" s="183"/>
      <c r="F55" s="183"/>
      <c r="G55" s="183"/>
      <c r="H55" s="183"/>
      <c r="I55" s="183"/>
    </row>
    <row r="56" spans="1:9" x14ac:dyDescent="0.2">
      <c r="A56" s="183" t="s">
        <v>71</v>
      </c>
      <c r="B56" s="184" t="s">
        <v>1150</v>
      </c>
      <c r="C56" s="184" t="s">
        <v>1190</v>
      </c>
      <c r="D56" s="183"/>
      <c r="E56" s="183"/>
      <c r="F56" s="183"/>
      <c r="G56" s="183"/>
      <c r="H56" s="183"/>
      <c r="I56" s="183"/>
    </row>
    <row r="57" spans="1:9" x14ac:dyDescent="0.2">
      <c r="A57" s="183" t="s">
        <v>140</v>
      </c>
      <c r="B57" s="184" t="s">
        <v>1150</v>
      </c>
      <c r="C57" s="184" t="s">
        <v>1191</v>
      </c>
      <c r="D57" s="183"/>
      <c r="E57" s="183"/>
      <c r="F57" s="183"/>
      <c r="G57" s="183"/>
      <c r="H57" s="183"/>
      <c r="I57" s="183"/>
    </row>
    <row r="58" spans="1:9" x14ac:dyDescent="0.2">
      <c r="A58" s="183" t="s">
        <v>73</v>
      </c>
      <c r="B58" s="184" t="s">
        <v>1150</v>
      </c>
      <c r="C58" s="184" t="s">
        <v>1192</v>
      </c>
      <c r="D58" s="183"/>
      <c r="E58" s="183"/>
      <c r="F58" s="183"/>
      <c r="G58" s="183"/>
      <c r="H58" s="183"/>
      <c r="I58" s="183"/>
    </row>
    <row r="59" spans="1:9" x14ac:dyDescent="0.2">
      <c r="A59" s="183" t="s">
        <v>79</v>
      </c>
      <c r="B59" s="184" t="s">
        <v>1150</v>
      </c>
      <c r="C59" s="184" t="s">
        <v>1193</v>
      </c>
      <c r="D59" s="183"/>
      <c r="E59" s="183"/>
      <c r="F59" s="183"/>
      <c r="G59" s="183"/>
      <c r="H59" s="183"/>
      <c r="I59" s="183"/>
    </row>
    <row r="60" spans="1:9" x14ac:dyDescent="0.2">
      <c r="A60" s="183" t="s">
        <v>884</v>
      </c>
      <c r="B60" s="184" t="s">
        <v>1150</v>
      </c>
      <c r="C60" s="184" t="s">
        <v>1194</v>
      </c>
      <c r="D60" s="183"/>
      <c r="E60" s="183"/>
      <c r="F60" s="183"/>
      <c r="G60" s="183"/>
      <c r="H60" s="183"/>
      <c r="I60" s="183"/>
    </row>
    <row r="61" spans="1:9" x14ac:dyDescent="0.2">
      <c r="A61" s="183" t="s">
        <v>75</v>
      </c>
      <c r="B61" s="184" t="s">
        <v>1150</v>
      </c>
      <c r="C61" s="184" t="s">
        <v>1195</v>
      </c>
      <c r="D61" s="183"/>
      <c r="E61" s="183"/>
      <c r="F61" s="183"/>
      <c r="G61" s="183"/>
      <c r="H61" s="183"/>
      <c r="I61" s="183"/>
    </row>
    <row r="62" spans="1:9" x14ac:dyDescent="0.2">
      <c r="A62" s="183" t="s">
        <v>74</v>
      </c>
      <c r="B62" s="184" t="s">
        <v>1150</v>
      </c>
      <c r="C62" s="184" t="s">
        <v>1196</v>
      </c>
      <c r="D62" s="183"/>
      <c r="E62" s="183"/>
      <c r="F62" s="183"/>
      <c r="G62" s="183"/>
      <c r="H62" s="183"/>
      <c r="I62" s="183"/>
    </row>
    <row r="63" spans="1:9" x14ac:dyDescent="0.2">
      <c r="A63" s="183" t="s">
        <v>188</v>
      </c>
      <c r="B63" s="184" t="s">
        <v>1150</v>
      </c>
      <c r="C63" s="184" t="s">
        <v>1197</v>
      </c>
      <c r="D63" s="183"/>
      <c r="E63" s="183"/>
      <c r="F63" s="183"/>
      <c r="G63" s="183"/>
      <c r="H63" s="183"/>
      <c r="I63" s="183"/>
    </row>
    <row r="64" spans="1:9" x14ac:dyDescent="0.2">
      <c r="A64" s="183" t="s">
        <v>77</v>
      </c>
      <c r="B64" s="184" t="s">
        <v>1150</v>
      </c>
      <c r="C64" s="184" t="s">
        <v>1198</v>
      </c>
      <c r="D64" s="183"/>
      <c r="E64" s="183"/>
      <c r="F64" s="183"/>
      <c r="G64" s="183"/>
      <c r="H64" s="183"/>
      <c r="I64" s="183"/>
    </row>
    <row r="65" spans="1:9" x14ac:dyDescent="0.2">
      <c r="A65" s="183" t="s">
        <v>141</v>
      </c>
      <c r="B65" s="184" t="s">
        <v>1150</v>
      </c>
      <c r="C65" s="184" t="s">
        <v>1199</v>
      </c>
      <c r="D65" s="183"/>
      <c r="E65" s="183"/>
      <c r="F65" s="183"/>
      <c r="G65" s="183"/>
      <c r="H65" s="183"/>
      <c r="I65" s="183"/>
    </row>
    <row r="66" spans="1:9" x14ac:dyDescent="0.2">
      <c r="A66" s="183" t="s">
        <v>142</v>
      </c>
      <c r="B66" s="184" t="s">
        <v>1150</v>
      </c>
      <c r="C66" s="184" t="s">
        <v>1200</v>
      </c>
      <c r="D66" s="183"/>
      <c r="E66" s="183"/>
      <c r="F66" s="183"/>
      <c r="G66" s="183"/>
      <c r="H66" s="183"/>
      <c r="I66" s="183"/>
    </row>
    <row r="67" spans="1:9" x14ac:dyDescent="0.2">
      <c r="A67" s="183" t="s">
        <v>823</v>
      </c>
      <c r="B67" s="184" t="s">
        <v>1150</v>
      </c>
      <c r="C67" s="184" t="s">
        <v>1201</v>
      </c>
      <c r="D67" s="183"/>
      <c r="E67" s="183"/>
      <c r="F67" s="183"/>
      <c r="G67" s="183"/>
      <c r="H67" s="183"/>
      <c r="I67" s="183"/>
    </row>
    <row r="68" spans="1:9" x14ac:dyDescent="0.2">
      <c r="A68" s="183" t="s">
        <v>279</v>
      </c>
      <c r="B68" s="184" t="s">
        <v>1150</v>
      </c>
      <c r="C68" s="184" t="s">
        <v>1202</v>
      </c>
      <c r="D68" s="183"/>
      <c r="E68" s="183"/>
      <c r="F68" s="183"/>
      <c r="G68" s="183"/>
      <c r="H68" s="183"/>
      <c r="I68" s="183"/>
    </row>
    <row r="69" spans="1:9" x14ac:dyDescent="0.2">
      <c r="A69" s="183" t="s">
        <v>143</v>
      </c>
      <c r="B69" s="184" t="s">
        <v>1150</v>
      </c>
      <c r="C69" s="184" t="s">
        <v>1203</v>
      </c>
      <c r="D69" s="183"/>
      <c r="E69" s="183"/>
      <c r="F69" s="183"/>
      <c r="G69" s="183"/>
      <c r="H69" s="183"/>
      <c r="I69" s="183"/>
    </row>
    <row r="70" spans="1:9" x14ac:dyDescent="0.2">
      <c r="A70" s="183" t="s">
        <v>72</v>
      </c>
      <c r="B70" s="184" t="s">
        <v>1150</v>
      </c>
      <c r="C70" s="184" t="s">
        <v>1204</v>
      </c>
      <c r="D70" s="183"/>
      <c r="E70" s="183"/>
      <c r="F70" s="183"/>
      <c r="G70" s="183"/>
      <c r="H70" s="183"/>
      <c r="I70" s="183"/>
    </row>
    <row r="71" spans="1:9" x14ac:dyDescent="0.2">
      <c r="A71" s="183" t="s">
        <v>76</v>
      </c>
      <c r="B71" s="184" t="s">
        <v>1150</v>
      </c>
      <c r="C71" s="184" t="s">
        <v>1205</v>
      </c>
      <c r="D71" s="183"/>
      <c r="E71" s="183"/>
      <c r="F71" s="183"/>
      <c r="G71" s="183"/>
      <c r="H71" s="183"/>
      <c r="I71" s="183"/>
    </row>
    <row r="72" spans="1:9" x14ac:dyDescent="0.2">
      <c r="A72" s="183" t="s">
        <v>78</v>
      </c>
      <c r="B72" s="184" t="s">
        <v>1150</v>
      </c>
      <c r="C72" s="184" t="s">
        <v>1206</v>
      </c>
      <c r="D72" s="183"/>
      <c r="E72" s="183"/>
      <c r="F72" s="183"/>
      <c r="G72" s="183"/>
      <c r="H72" s="183"/>
      <c r="I72" s="183"/>
    </row>
    <row r="73" spans="1:9" x14ac:dyDescent="0.2">
      <c r="A73" s="183" t="s">
        <v>80</v>
      </c>
      <c r="B73" s="184" t="s">
        <v>1150</v>
      </c>
      <c r="C73" s="184" t="s">
        <v>1207</v>
      </c>
      <c r="D73" s="183"/>
      <c r="E73" s="183"/>
      <c r="F73" s="183"/>
      <c r="G73" s="183"/>
      <c r="H73" s="183"/>
      <c r="I73" s="183"/>
    </row>
    <row r="74" spans="1:9" x14ac:dyDescent="0.2">
      <c r="A74" s="183" t="s">
        <v>81</v>
      </c>
      <c r="B74" s="184" t="s">
        <v>1150</v>
      </c>
      <c r="C74" s="184" t="s">
        <v>1208</v>
      </c>
      <c r="D74" s="183"/>
      <c r="E74" s="183"/>
      <c r="F74" s="183"/>
      <c r="G74" s="183"/>
      <c r="H74" s="183"/>
      <c r="I74" s="183"/>
    </row>
    <row r="75" spans="1:9" x14ac:dyDescent="0.2">
      <c r="A75" s="183" t="s">
        <v>297</v>
      </c>
      <c r="B75" s="184" t="s">
        <v>1150</v>
      </c>
      <c r="C75" s="184" t="s">
        <v>1209</v>
      </c>
      <c r="D75" s="183"/>
      <c r="E75" s="183"/>
      <c r="F75" s="183"/>
      <c r="G75" s="183"/>
      <c r="H75" s="183"/>
      <c r="I75" s="183"/>
    </row>
    <row r="76" spans="1:9" x14ac:dyDescent="0.2">
      <c r="A76" s="183" t="s">
        <v>320</v>
      </c>
      <c r="B76" s="184" t="s">
        <v>1150</v>
      </c>
      <c r="C76" s="184" t="s">
        <v>1210</v>
      </c>
      <c r="D76" s="183"/>
      <c r="E76" s="183"/>
      <c r="F76" s="183"/>
      <c r="G76" s="183"/>
      <c r="H76" s="183"/>
      <c r="I76" s="183"/>
    </row>
    <row r="77" spans="1:9" x14ac:dyDescent="0.2">
      <c r="A77" s="183" t="s">
        <v>43</v>
      </c>
      <c r="B77" s="184" t="s">
        <v>1150</v>
      </c>
      <c r="C77" s="184" t="s">
        <v>1211</v>
      </c>
      <c r="D77" s="183"/>
      <c r="E77" s="183"/>
      <c r="F77" s="183"/>
      <c r="G77" s="183"/>
      <c r="H77" s="183"/>
      <c r="I77" s="183"/>
    </row>
    <row r="78" spans="1:9" x14ac:dyDescent="0.2">
      <c r="A78" s="183" t="s">
        <v>322</v>
      </c>
      <c r="B78" s="184" t="s">
        <v>1150</v>
      </c>
      <c r="C78" s="184" t="s">
        <v>1212</v>
      </c>
      <c r="D78" s="183"/>
      <c r="E78" s="183"/>
      <c r="F78" s="183"/>
      <c r="G78" s="183"/>
      <c r="H78" s="183"/>
      <c r="I78" s="183"/>
    </row>
    <row r="79" spans="1:9" x14ac:dyDescent="0.2">
      <c r="A79" s="183" t="s">
        <v>321</v>
      </c>
      <c r="B79" s="184" t="s">
        <v>1150</v>
      </c>
      <c r="C79" s="184" t="s">
        <v>1213</v>
      </c>
      <c r="D79" s="183"/>
      <c r="E79" s="183"/>
      <c r="F79" s="183"/>
      <c r="G79" s="183"/>
      <c r="H79" s="183"/>
      <c r="I79" s="183"/>
    </row>
    <row r="80" spans="1:9" x14ac:dyDescent="0.2">
      <c r="A80" s="183" t="s">
        <v>209</v>
      </c>
      <c r="B80" s="184" t="s">
        <v>1150</v>
      </c>
      <c r="C80" s="184" t="s">
        <v>1214</v>
      </c>
      <c r="D80" s="183"/>
      <c r="E80" s="183"/>
      <c r="F80" s="183"/>
      <c r="G80" s="183"/>
      <c r="H80" s="183"/>
      <c r="I80" s="183"/>
    </row>
    <row r="81" spans="1:9" x14ac:dyDescent="0.2">
      <c r="A81" s="183" t="s">
        <v>82</v>
      </c>
      <c r="B81" s="184" t="s">
        <v>1150</v>
      </c>
      <c r="C81" s="184" t="s">
        <v>1215</v>
      </c>
      <c r="D81" s="183"/>
      <c r="E81" s="183"/>
      <c r="F81" s="183"/>
      <c r="G81" s="183"/>
      <c r="H81" s="183"/>
      <c r="I81" s="183"/>
    </row>
    <row r="82" spans="1:9" x14ac:dyDescent="0.2">
      <c r="A82" s="183" t="s">
        <v>83</v>
      </c>
      <c r="B82" s="184" t="s">
        <v>1150</v>
      </c>
      <c r="C82" s="188" t="s">
        <v>1216</v>
      </c>
      <c r="D82" s="183"/>
      <c r="E82" s="183"/>
      <c r="F82" s="183"/>
      <c r="G82" s="183"/>
      <c r="H82" s="183"/>
      <c r="I82" s="183"/>
    </row>
    <row r="83" spans="1:9" x14ac:dyDescent="0.2">
      <c r="A83" s="183" t="s">
        <v>85</v>
      </c>
      <c r="B83" s="184" t="s">
        <v>1150</v>
      </c>
      <c r="C83" s="189"/>
      <c r="D83" s="183"/>
      <c r="E83" s="183"/>
      <c r="F83" s="183"/>
      <c r="G83" s="183"/>
      <c r="H83" s="183"/>
      <c r="I83" s="183"/>
    </row>
    <row r="84" spans="1:9" x14ac:dyDescent="0.2">
      <c r="A84" s="183" t="s">
        <v>86</v>
      </c>
      <c r="B84" s="184" t="s">
        <v>1150</v>
      </c>
      <c r="C84" s="189"/>
      <c r="D84" s="183"/>
      <c r="E84" s="183"/>
      <c r="F84" s="183"/>
      <c r="G84" s="183"/>
      <c r="H84" s="183"/>
      <c r="I84" s="183"/>
    </row>
    <row r="85" spans="1:9" x14ac:dyDescent="0.2">
      <c r="A85" s="183" t="s">
        <v>106</v>
      </c>
      <c r="B85" s="184" t="s">
        <v>1150</v>
      </c>
      <c r="C85" s="189"/>
      <c r="D85" s="183"/>
      <c r="E85" s="183"/>
      <c r="F85" s="183"/>
      <c r="G85" s="183"/>
      <c r="H85" s="183"/>
      <c r="I85" s="183"/>
    </row>
    <row r="86" spans="1:9" x14ac:dyDescent="0.2">
      <c r="A86" s="183" t="s">
        <v>123</v>
      </c>
      <c r="B86" s="184" t="s">
        <v>107</v>
      </c>
      <c r="C86" s="184" t="s">
        <v>1217</v>
      </c>
      <c r="D86" s="183"/>
      <c r="E86" s="183"/>
      <c r="F86" s="183"/>
      <c r="G86" s="183"/>
      <c r="H86" s="183"/>
      <c r="I86" s="183"/>
    </row>
  </sheetData>
  <mergeCells count="3">
    <mergeCell ref="A25:C26"/>
    <mergeCell ref="C43:C49"/>
    <mergeCell ref="C82:C8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U196"/>
  <sheetViews>
    <sheetView tabSelected="1" workbookViewId="0">
      <pane xSplit="4" ySplit="1" topLeftCell="E2" activePane="bottomRight" state="frozenSplit"/>
      <selection pane="topRight" activeCell="H1" sqref="H1"/>
      <selection pane="bottomLeft" activeCell="A2" sqref="A2"/>
      <selection pane="bottomRight" activeCell="Y2" sqref="Y2"/>
    </sheetView>
  </sheetViews>
  <sheetFormatPr defaultRowHeight="12.75" x14ac:dyDescent="0.2"/>
  <cols>
    <col min="1" max="1" width="13" style="2" customWidth="1"/>
    <col min="2" max="2" width="10.5703125" style="2" customWidth="1"/>
    <col min="3" max="3" width="16.28515625" style="2" customWidth="1"/>
    <col min="4" max="4" width="23.5703125" style="2" customWidth="1"/>
    <col min="5" max="5" width="6.5703125" style="1" customWidth="1"/>
    <col min="6" max="6" width="6.85546875" style="1" customWidth="1"/>
    <col min="7" max="7" width="9.140625" style="2" customWidth="1"/>
    <col min="8" max="8" width="7.5703125" style="2" customWidth="1"/>
    <col min="9" max="9" width="7" style="1" customWidth="1"/>
    <col min="10" max="10" width="3.7109375" style="1" customWidth="1"/>
    <col min="11" max="11" width="4.28515625" style="1" customWidth="1"/>
    <col min="12" max="15" width="3.7109375" style="1" customWidth="1"/>
    <col min="16" max="16" width="25.7109375" style="13" customWidth="1"/>
    <col min="17" max="17" width="18.85546875" style="2" customWidth="1"/>
    <col min="18" max="18" width="7.28515625" style="2" customWidth="1"/>
    <col min="19" max="19" width="6.85546875" style="1" customWidth="1"/>
    <col min="20" max="20" width="8.7109375" style="1" customWidth="1"/>
    <col min="21" max="21" width="5.140625" style="12" customWidth="1"/>
    <col min="22" max="29" width="3" style="1" customWidth="1"/>
    <col min="30" max="30" width="3" style="33" customWidth="1"/>
    <col min="31" max="34" width="3" style="1" customWidth="1"/>
    <col min="35" max="35" width="4.140625" style="1" customWidth="1"/>
    <col min="36" max="36" width="3" style="175" customWidth="1"/>
    <col min="37" max="43" width="3" style="1" customWidth="1"/>
    <col min="44" max="44" width="3.140625" style="1" customWidth="1"/>
    <col min="45" max="45" width="6.42578125" style="36" customWidth="1"/>
    <col min="46" max="51" width="2.5703125" style="1" customWidth="1"/>
    <col min="52" max="53" width="3.28515625" style="1" customWidth="1"/>
    <col min="54" max="54" width="2.7109375" style="1" customWidth="1"/>
    <col min="55" max="55" width="2.5703125" style="175" customWidth="1"/>
    <col min="56" max="58" width="3.140625" style="1" customWidth="1"/>
    <col min="59" max="59" width="3.140625" style="41" customWidth="1"/>
    <col min="60" max="64" width="3.140625" style="1" customWidth="1"/>
    <col min="65" max="66" width="2.5703125" style="1" customWidth="1"/>
    <col min="67" max="67" width="2.5703125" style="20" customWidth="1"/>
    <col min="68" max="68" width="4.42578125" style="33" customWidth="1"/>
    <col min="69" max="69" width="2.85546875" style="1" customWidth="1"/>
    <col min="70" max="70" width="2.5703125" style="1" customWidth="1"/>
    <col min="71" max="72" width="2.42578125" style="13" customWidth="1"/>
    <col min="73" max="77" width="2.7109375" style="13" customWidth="1"/>
    <col min="78" max="78" width="3.28515625" style="13" customWidth="1"/>
    <col min="79" max="79" width="2.5703125" style="13" customWidth="1"/>
    <col min="80" max="80" width="2.7109375" style="13" customWidth="1"/>
    <col min="81" max="81" width="3.140625" style="13" customWidth="1"/>
    <col min="82" max="82" width="2.5703125" style="13" customWidth="1"/>
    <col min="83" max="86" width="4" style="13" customWidth="1"/>
    <col min="87" max="87" width="2" style="13" customWidth="1"/>
    <col min="88" max="88" width="56.7109375" style="13" customWidth="1"/>
    <col min="89" max="89" width="9.140625" style="2"/>
    <col min="90" max="90" width="13.7109375" style="2" customWidth="1"/>
    <col min="91" max="16384" width="9.140625" style="2"/>
  </cols>
  <sheetData>
    <row r="1" spans="1:99" s="4" customFormat="1" ht="137.25" customHeight="1" x14ac:dyDescent="0.2">
      <c r="A1" s="5" t="s">
        <v>107</v>
      </c>
      <c r="B1" s="7" t="s">
        <v>108</v>
      </c>
      <c r="C1" s="5" t="s">
        <v>110</v>
      </c>
      <c r="D1" s="5" t="s">
        <v>111</v>
      </c>
      <c r="E1" s="6" t="s">
        <v>294</v>
      </c>
      <c r="F1" s="7" t="s">
        <v>109</v>
      </c>
      <c r="G1" s="5" t="s">
        <v>298</v>
      </c>
      <c r="H1" s="8" t="s">
        <v>112</v>
      </c>
      <c r="I1" s="9" t="s">
        <v>69</v>
      </c>
      <c r="J1" s="6" t="s">
        <v>113</v>
      </c>
      <c r="K1" s="6" t="s">
        <v>114</v>
      </c>
      <c r="L1" s="6" t="s">
        <v>115</v>
      </c>
      <c r="M1" s="6" t="s">
        <v>116</v>
      </c>
      <c r="N1" s="6" t="s">
        <v>117</v>
      </c>
      <c r="O1" s="6" t="s">
        <v>329</v>
      </c>
      <c r="P1" s="180" t="s">
        <v>118</v>
      </c>
      <c r="Q1" s="8" t="s">
        <v>119</v>
      </c>
      <c r="R1" s="5" t="s">
        <v>120</v>
      </c>
      <c r="S1" s="6" t="s">
        <v>121</v>
      </c>
      <c r="T1" s="6" t="s">
        <v>122</v>
      </c>
      <c r="U1" s="19" t="s">
        <v>167</v>
      </c>
      <c r="V1" s="3" t="s">
        <v>168</v>
      </c>
      <c r="W1" s="123" t="s">
        <v>885</v>
      </c>
      <c r="X1" s="3" t="s">
        <v>169</v>
      </c>
      <c r="Y1" s="123" t="s">
        <v>1218</v>
      </c>
      <c r="Z1" s="3" t="s">
        <v>263</v>
      </c>
      <c r="AA1" s="17" t="s">
        <v>262</v>
      </c>
      <c r="AB1" s="3" t="s">
        <v>206</v>
      </c>
      <c r="AC1" s="17" t="s">
        <v>207</v>
      </c>
      <c r="AD1" s="32" t="s">
        <v>330</v>
      </c>
      <c r="AE1" s="17" t="s">
        <v>133</v>
      </c>
      <c r="AF1" s="23" t="s">
        <v>132</v>
      </c>
      <c r="AG1" s="181" t="s">
        <v>171</v>
      </c>
      <c r="AH1" s="16" t="s">
        <v>44</v>
      </c>
      <c r="AI1" s="161" t="s">
        <v>281</v>
      </c>
      <c r="AJ1" s="133" t="s">
        <v>134</v>
      </c>
      <c r="AK1" s="24" t="s">
        <v>135</v>
      </c>
      <c r="AL1" s="24" t="s">
        <v>25</v>
      </c>
      <c r="AM1" s="24" t="s">
        <v>26</v>
      </c>
      <c r="AN1" s="24" t="s">
        <v>27</v>
      </c>
      <c r="AO1" s="24" t="s">
        <v>28</v>
      </c>
      <c r="AP1" s="24" t="s">
        <v>29</v>
      </c>
      <c r="AQ1" s="24" t="s">
        <v>136</v>
      </c>
      <c r="AR1" s="24" t="s">
        <v>208</v>
      </c>
      <c r="AS1" s="35" t="s">
        <v>137</v>
      </c>
      <c r="AT1" s="24" t="s">
        <v>138</v>
      </c>
      <c r="AU1" s="24" t="s">
        <v>139</v>
      </c>
      <c r="AV1" s="133" t="s">
        <v>70</v>
      </c>
      <c r="AW1" s="24" t="s">
        <v>71</v>
      </c>
      <c r="AX1" s="24" t="s">
        <v>140</v>
      </c>
      <c r="AY1" s="24" t="s">
        <v>73</v>
      </c>
      <c r="AZ1" s="25" t="s">
        <v>79</v>
      </c>
      <c r="BA1" s="122" t="s">
        <v>884</v>
      </c>
      <c r="BB1" s="176" t="s">
        <v>75</v>
      </c>
      <c r="BC1" s="17" t="s">
        <v>74</v>
      </c>
      <c r="BD1" s="17" t="s">
        <v>188</v>
      </c>
      <c r="BE1" s="40" t="s">
        <v>863</v>
      </c>
      <c r="BF1" s="40" t="s">
        <v>865</v>
      </c>
      <c r="BG1" s="40" t="s">
        <v>859</v>
      </c>
      <c r="BH1" s="40" t="s">
        <v>864</v>
      </c>
      <c r="BI1" s="40" t="s">
        <v>860</v>
      </c>
      <c r="BJ1" s="40" t="s">
        <v>861</v>
      </c>
      <c r="BK1" s="40" t="s">
        <v>862</v>
      </c>
      <c r="BL1" s="17" t="s">
        <v>77</v>
      </c>
      <c r="BM1" s="143" t="s">
        <v>141</v>
      </c>
      <c r="BN1" s="3" t="s">
        <v>142</v>
      </c>
      <c r="BO1" s="3" t="s">
        <v>823</v>
      </c>
      <c r="BP1" s="38" t="s">
        <v>279</v>
      </c>
      <c r="BQ1" s="17" t="s">
        <v>143</v>
      </c>
      <c r="BR1" s="26" t="s">
        <v>72</v>
      </c>
      <c r="BS1" s="18" t="s">
        <v>76</v>
      </c>
      <c r="BT1" s="18" t="s">
        <v>78</v>
      </c>
      <c r="BU1" s="18" t="s">
        <v>80</v>
      </c>
      <c r="BV1" s="18" t="s">
        <v>81</v>
      </c>
      <c r="BW1" s="18" t="s">
        <v>297</v>
      </c>
      <c r="BX1" s="14" t="s">
        <v>320</v>
      </c>
      <c r="BY1" s="14" t="s">
        <v>43</v>
      </c>
      <c r="BZ1" s="14" t="s">
        <v>322</v>
      </c>
      <c r="CA1" s="14" t="s">
        <v>321</v>
      </c>
      <c r="CB1" s="18" t="s">
        <v>209</v>
      </c>
      <c r="CC1" s="18" t="s">
        <v>82</v>
      </c>
      <c r="CD1" s="147"/>
      <c r="CE1" s="10" t="s">
        <v>83</v>
      </c>
      <c r="CF1" s="10" t="s">
        <v>85</v>
      </c>
      <c r="CG1" s="10" t="s">
        <v>86</v>
      </c>
      <c r="CH1" s="10" t="s">
        <v>106</v>
      </c>
      <c r="CI1" s="10"/>
      <c r="CJ1" s="11" t="s">
        <v>123</v>
      </c>
    </row>
    <row r="2" spans="1:99" customFormat="1" x14ac:dyDescent="0.2">
      <c r="A2" s="55" t="s">
        <v>386</v>
      </c>
      <c r="B2" s="49">
        <v>36025</v>
      </c>
      <c r="C2" s="55" t="s">
        <v>345</v>
      </c>
      <c r="D2" s="55" t="s">
        <v>387</v>
      </c>
      <c r="E2" s="21" t="s">
        <v>226</v>
      </c>
      <c r="F2" s="31" t="s">
        <v>344</v>
      </c>
      <c r="G2" s="55" t="s">
        <v>388</v>
      </c>
      <c r="H2" s="55">
        <v>7</v>
      </c>
      <c r="I2" s="59" t="s">
        <v>18</v>
      </c>
      <c r="J2" s="31">
        <v>1</v>
      </c>
      <c r="K2" s="31">
        <v>0</v>
      </c>
      <c r="L2" s="31">
        <v>0</v>
      </c>
      <c r="M2" s="74">
        <v>1</v>
      </c>
      <c r="N2" s="55">
        <v>0</v>
      </c>
      <c r="O2" s="52">
        <f t="shared" ref="O2:O7" si="0">IF((K2+L2)&gt;0,0,1)</f>
        <v>1</v>
      </c>
      <c r="P2" s="55" t="s">
        <v>91</v>
      </c>
      <c r="Q2" s="55" t="s">
        <v>92</v>
      </c>
      <c r="R2" s="55" t="s">
        <v>299</v>
      </c>
      <c r="S2" s="55">
        <v>35</v>
      </c>
      <c r="T2" s="50"/>
      <c r="U2" s="28"/>
      <c r="V2" s="31"/>
      <c r="W2" s="31"/>
      <c r="X2" s="31"/>
      <c r="Y2" s="31"/>
      <c r="Z2" s="31"/>
      <c r="AA2" s="31"/>
      <c r="AB2" s="31"/>
      <c r="AC2" s="31"/>
      <c r="AD2" s="65"/>
      <c r="AE2" s="31"/>
      <c r="AF2" s="31"/>
      <c r="AG2" s="31"/>
      <c r="AH2" s="31"/>
      <c r="AI2" s="31"/>
      <c r="AJ2" s="164"/>
      <c r="AK2" s="31"/>
      <c r="AL2" s="31"/>
      <c r="AM2" s="31"/>
      <c r="AN2" s="31"/>
      <c r="AO2" s="31"/>
      <c r="AP2" s="31"/>
      <c r="AQ2" s="31"/>
      <c r="AR2" s="31"/>
      <c r="AS2" s="66"/>
      <c r="AT2" s="31"/>
      <c r="AU2" s="31"/>
      <c r="AV2" s="31"/>
      <c r="AW2" s="31"/>
      <c r="AX2" s="31"/>
      <c r="AY2" s="31"/>
      <c r="AZ2" s="31"/>
      <c r="BA2" s="31"/>
      <c r="BB2" s="31"/>
      <c r="BC2" s="164"/>
      <c r="BD2" s="31">
        <v>1</v>
      </c>
      <c r="BE2" s="31"/>
      <c r="BF2" s="31"/>
      <c r="BG2" s="31"/>
      <c r="BH2" s="31"/>
      <c r="BI2" s="31"/>
      <c r="BJ2" s="31"/>
      <c r="BK2" s="31"/>
      <c r="BL2" s="31"/>
      <c r="BM2" s="31">
        <v>2</v>
      </c>
      <c r="BN2" s="31"/>
      <c r="BO2" s="67"/>
      <c r="BP2" s="65"/>
      <c r="BQ2" s="31"/>
      <c r="BR2" s="31"/>
      <c r="BS2" s="55"/>
      <c r="BT2" s="55">
        <v>2</v>
      </c>
      <c r="BU2" s="55"/>
      <c r="BV2" s="55"/>
      <c r="BW2" s="55"/>
      <c r="BX2" s="55"/>
      <c r="BY2" s="55"/>
      <c r="BZ2" s="55"/>
      <c r="CA2" s="55"/>
      <c r="CB2" s="55"/>
      <c r="CC2" s="55"/>
      <c r="CD2" s="55"/>
      <c r="CE2" s="55"/>
      <c r="CF2" s="55"/>
      <c r="CG2" s="55"/>
      <c r="CH2" s="55"/>
      <c r="CI2" s="55"/>
      <c r="CJ2" s="54" t="s">
        <v>389</v>
      </c>
      <c r="CK2" s="22"/>
      <c r="CL2" s="22"/>
      <c r="CM2" s="22"/>
      <c r="CN2" s="22"/>
      <c r="CO2" s="22"/>
      <c r="CP2" s="22"/>
      <c r="CQ2" s="22"/>
      <c r="CU2" s="125"/>
    </row>
    <row r="3" spans="1:99" customFormat="1" x14ac:dyDescent="0.2">
      <c r="A3" s="55" t="s">
        <v>265</v>
      </c>
      <c r="B3" s="49">
        <v>35807</v>
      </c>
      <c r="C3" s="55" t="s">
        <v>266</v>
      </c>
      <c r="D3" s="55" t="s">
        <v>267</v>
      </c>
      <c r="E3" s="21" t="s">
        <v>226</v>
      </c>
      <c r="F3" s="31" t="s">
        <v>255</v>
      </c>
      <c r="G3" s="55" t="s">
        <v>268</v>
      </c>
      <c r="H3" s="55">
        <v>23</v>
      </c>
      <c r="I3" s="59" t="s">
        <v>18</v>
      </c>
      <c r="J3" s="31">
        <v>1</v>
      </c>
      <c r="K3" s="31">
        <v>0</v>
      </c>
      <c r="L3" s="31">
        <v>0</v>
      </c>
      <c r="M3" s="51">
        <v>0</v>
      </c>
      <c r="N3" s="72">
        <v>1</v>
      </c>
      <c r="O3" s="52">
        <f t="shared" si="0"/>
        <v>1</v>
      </c>
      <c r="P3" s="55" t="s">
        <v>91</v>
      </c>
      <c r="Q3" s="55" t="s">
        <v>185</v>
      </c>
      <c r="R3" s="55" t="s">
        <v>299</v>
      </c>
      <c r="S3" s="55">
        <v>57</v>
      </c>
      <c r="T3" s="55">
        <v>51</v>
      </c>
      <c r="U3" s="28"/>
      <c r="V3" s="31"/>
      <c r="W3" s="31"/>
      <c r="X3" s="31"/>
      <c r="Y3" s="31"/>
      <c r="Z3" s="31"/>
      <c r="AA3" s="31"/>
      <c r="AB3" s="31"/>
      <c r="AC3" s="31"/>
      <c r="AD3" s="65"/>
      <c r="AE3" s="31"/>
      <c r="AF3" s="31"/>
      <c r="AG3" s="31"/>
      <c r="AH3" s="31"/>
      <c r="AI3" s="31"/>
      <c r="AJ3" s="164"/>
      <c r="AK3" s="31"/>
      <c r="AL3" s="31"/>
      <c r="AM3" s="31"/>
      <c r="AN3" s="31"/>
      <c r="AO3" s="31"/>
      <c r="AP3" s="31"/>
      <c r="AQ3" s="31"/>
      <c r="AR3" s="31"/>
      <c r="AS3" s="66"/>
      <c r="AT3" s="31"/>
      <c r="AU3" s="31"/>
      <c r="AV3" s="31"/>
      <c r="AW3" s="31"/>
      <c r="AX3" s="31"/>
      <c r="AY3" s="31"/>
      <c r="AZ3" s="31">
        <v>2</v>
      </c>
      <c r="BA3" s="31"/>
      <c r="BB3" s="31"/>
      <c r="BC3" s="164">
        <v>1</v>
      </c>
      <c r="BD3" s="31"/>
      <c r="BE3" s="31"/>
      <c r="BF3" s="31"/>
      <c r="BG3" s="96">
        <v>2</v>
      </c>
      <c r="BH3" s="31">
        <v>2</v>
      </c>
      <c r="BI3" s="31"/>
      <c r="BJ3" s="31"/>
      <c r="BK3" s="31"/>
      <c r="BL3" s="31"/>
      <c r="BM3" s="31"/>
      <c r="BN3" s="31"/>
      <c r="BO3" s="67"/>
      <c r="BP3" s="65"/>
      <c r="BQ3" s="31"/>
      <c r="BR3" s="31"/>
      <c r="BS3" s="55"/>
      <c r="BT3" s="55"/>
      <c r="BU3" s="55"/>
      <c r="BV3" s="55"/>
      <c r="BW3" s="55"/>
      <c r="BX3" s="55"/>
      <c r="BY3" s="55"/>
      <c r="BZ3" s="55"/>
      <c r="CA3" s="55"/>
      <c r="CB3" s="55"/>
      <c r="CC3" s="55"/>
      <c r="CD3" s="55"/>
      <c r="CE3" s="55"/>
      <c r="CF3" s="55"/>
      <c r="CG3" s="55"/>
      <c r="CH3" s="55"/>
      <c r="CI3" s="55"/>
      <c r="CJ3" s="54" t="s">
        <v>269</v>
      </c>
      <c r="CK3" s="22"/>
      <c r="CL3" s="22"/>
      <c r="CM3" s="22"/>
      <c r="CN3" s="22"/>
      <c r="CO3" s="22"/>
      <c r="CP3" s="22"/>
      <c r="CQ3" s="22"/>
      <c r="CR3" s="22"/>
      <c r="CS3" s="22"/>
      <c r="CT3" s="22"/>
      <c r="CU3" s="22"/>
    </row>
    <row r="4" spans="1:99" customFormat="1" x14ac:dyDescent="0.2">
      <c r="A4" s="52" t="s">
        <v>397</v>
      </c>
      <c r="B4" s="49">
        <v>36102</v>
      </c>
      <c r="C4" s="52" t="s">
        <v>398</v>
      </c>
      <c r="D4" s="52" t="s">
        <v>338</v>
      </c>
      <c r="E4" s="21" t="s">
        <v>226</v>
      </c>
      <c r="F4" s="43" t="s">
        <v>183</v>
      </c>
      <c r="G4" s="52" t="s">
        <v>399</v>
      </c>
      <c r="H4" s="52">
        <v>57</v>
      </c>
      <c r="I4" s="59" t="s">
        <v>18</v>
      </c>
      <c r="J4" s="31">
        <v>1</v>
      </c>
      <c r="K4" s="31">
        <v>0</v>
      </c>
      <c r="L4" s="31">
        <v>0</v>
      </c>
      <c r="M4" s="51">
        <v>0</v>
      </c>
      <c r="N4" s="97">
        <v>1</v>
      </c>
      <c r="O4" s="52">
        <f t="shared" si="0"/>
        <v>1</v>
      </c>
      <c r="P4" s="52" t="s">
        <v>91</v>
      </c>
      <c r="Q4" s="52" t="s">
        <v>92</v>
      </c>
      <c r="R4" s="52" t="s">
        <v>129</v>
      </c>
      <c r="S4" s="52">
        <v>147</v>
      </c>
      <c r="T4" s="52">
        <v>52</v>
      </c>
      <c r="U4" s="86"/>
      <c r="V4" s="43"/>
      <c r="W4" s="43"/>
      <c r="X4" s="43"/>
      <c r="Y4" s="43"/>
      <c r="Z4" s="43"/>
      <c r="AA4" s="43"/>
      <c r="AB4" s="43"/>
      <c r="AC4" s="43"/>
      <c r="AD4" s="87"/>
      <c r="AE4" s="43"/>
      <c r="AF4" s="43"/>
      <c r="AG4" s="43"/>
      <c r="AH4" s="43"/>
      <c r="AI4" s="43"/>
      <c r="AJ4" s="165"/>
      <c r="AK4" s="43">
        <v>2</v>
      </c>
      <c r="AL4" s="43"/>
      <c r="AM4" s="43"/>
      <c r="AN4" s="43">
        <v>2</v>
      </c>
      <c r="AO4" s="43"/>
      <c r="AP4" s="43"/>
      <c r="AQ4" s="43"/>
      <c r="AR4" s="43"/>
      <c r="AS4" s="88">
        <v>1</v>
      </c>
      <c r="AT4" s="43"/>
      <c r="AU4" s="43"/>
      <c r="AV4" s="43"/>
      <c r="AW4" s="43"/>
      <c r="AX4" s="43"/>
      <c r="AY4" s="43"/>
      <c r="AZ4" s="43"/>
      <c r="BA4" s="43"/>
      <c r="BB4" s="43"/>
      <c r="BC4" s="165"/>
      <c r="BD4" s="43"/>
      <c r="BE4" s="43"/>
      <c r="BF4" s="43"/>
      <c r="BG4" s="43"/>
      <c r="BH4" s="43"/>
      <c r="BI4" s="43"/>
      <c r="BJ4" s="43"/>
      <c r="BK4" s="43"/>
      <c r="BL4" s="43"/>
      <c r="BM4" s="43"/>
      <c r="BN4" s="43"/>
      <c r="BO4" s="89"/>
      <c r="BP4" s="87"/>
      <c r="BQ4" s="43"/>
      <c r="BR4" s="43"/>
      <c r="BS4" s="52"/>
      <c r="BT4" s="52"/>
      <c r="BU4" s="52"/>
      <c r="BV4" s="52"/>
      <c r="BW4" s="52"/>
      <c r="BX4" s="52"/>
      <c r="BY4" s="52"/>
      <c r="BZ4" s="52"/>
      <c r="CA4" s="52"/>
      <c r="CB4" s="52"/>
      <c r="CC4" s="52"/>
      <c r="CD4" s="55"/>
      <c r="CE4" s="52"/>
      <c r="CF4" s="52"/>
      <c r="CG4" s="52"/>
      <c r="CH4" s="52"/>
      <c r="CI4" s="52"/>
      <c r="CJ4" s="54" t="s">
        <v>481</v>
      </c>
      <c r="CK4" s="22"/>
      <c r="CL4" s="22"/>
      <c r="CM4" s="22"/>
      <c r="CN4" s="22"/>
      <c r="CO4" s="22"/>
      <c r="CP4" s="22"/>
      <c r="CQ4" s="22"/>
      <c r="CR4" s="22"/>
      <c r="CS4" s="22"/>
      <c r="CT4" s="22"/>
    </row>
    <row r="5" spans="1:99" customFormat="1" x14ac:dyDescent="0.2">
      <c r="A5" s="55" t="s">
        <v>390</v>
      </c>
      <c r="B5" s="49">
        <v>36032</v>
      </c>
      <c r="C5" s="55" t="s">
        <v>391</v>
      </c>
      <c r="D5" s="55" t="s">
        <v>392</v>
      </c>
      <c r="E5" s="21" t="s">
        <v>226</v>
      </c>
      <c r="F5" s="31" t="s">
        <v>340</v>
      </c>
      <c r="G5" s="55" t="s">
        <v>394</v>
      </c>
      <c r="H5" s="55">
        <v>937</v>
      </c>
      <c r="I5" s="59" t="s">
        <v>18</v>
      </c>
      <c r="J5" s="31">
        <v>1</v>
      </c>
      <c r="K5" s="31">
        <v>0</v>
      </c>
      <c r="L5" s="31">
        <v>0</v>
      </c>
      <c r="M5" s="51">
        <v>0</v>
      </c>
      <c r="N5" s="55">
        <v>1</v>
      </c>
      <c r="O5" s="52">
        <f t="shared" si="0"/>
        <v>1</v>
      </c>
      <c r="P5" s="53" t="s">
        <v>252</v>
      </c>
      <c r="Q5" s="55" t="s">
        <v>420</v>
      </c>
      <c r="R5" s="55" t="s">
        <v>129</v>
      </c>
      <c r="S5" s="55">
        <v>168</v>
      </c>
      <c r="T5" s="55">
        <v>14</v>
      </c>
      <c r="U5" s="28"/>
      <c r="V5" s="31"/>
      <c r="W5" s="31"/>
      <c r="X5" s="31"/>
      <c r="Y5" s="31"/>
      <c r="Z5" s="31"/>
      <c r="AA5" s="31"/>
      <c r="AB5" s="31"/>
      <c r="AC5" s="31"/>
      <c r="AD5" s="65"/>
      <c r="AE5" s="31"/>
      <c r="AF5" s="31"/>
      <c r="AG5" s="31"/>
      <c r="AH5" s="31"/>
      <c r="AI5" s="31"/>
      <c r="AJ5" s="164"/>
      <c r="AK5" s="31"/>
      <c r="AL5" s="31"/>
      <c r="AM5" s="31"/>
      <c r="AN5" s="31"/>
      <c r="AO5" s="31"/>
      <c r="AP5" s="31"/>
      <c r="AQ5" s="31"/>
      <c r="AR5" s="31"/>
      <c r="AS5" s="66"/>
      <c r="AT5" s="31"/>
      <c r="AU5" s="31"/>
      <c r="AV5" s="31"/>
      <c r="AW5" s="31"/>
      <c r="AX5" s="31"/>
      <c r="AY5" s="31"/>
      <c r="AZ5" s="31"/>
      <c r="BA5" s="31"/>
      <c r="BB5" s="31"/>
      <c r="BC5" s="164"/>
      <c r="BD5" s="31"/>
      <c r="BE5" s="31"/>
      <c r="BF5" s="31"/>
      <c r="BG5" s="31"/>
      <c r="BH5" s="31"/>
      <c r="BI5" s="31"/>
      <c r="BJ5" s="31"/>
      <c r="BK5" s="31"/>
      <c r="BL5" s="31"/>
      <c r="BM5" s="31"/>
      <c r="BN5" s="31">
        <v>1</v>
      </c>
      <c r="BO5" s="67"/>
      <c r="BP5" s="65"/>
      <c r="BQ5" s="31"/>
      <c r="BR5" s="31"/>
      <c r="BS5" s="55"/>
      <c r="BT5" s="55"/>
      <c r="BU5" s="55"/>
      <c r="BV5" s="55"/>
      <c r="BW5" s="55"/>
      <c r="BX5" s="55"/>
      <c r="BY5" s="55"/>
      <c r="BZ5" s="55"/>
      <c r="CA5" s="55"/>
      <c r="CB5" s="55"/>
      <c r="CC5" s="55"/>
      <c r="CD5" s="55"/>
      <c r="CE5" s="55"/>
      <c r="CF5" s="55"/>
      <c r="CG5" s="55"/>
      <c r="CH5" s="55"/>
      <c r="CI5" s="55"/>
      <c r="CJ5" s="54" t="s">
        <v>395</v>
      </c>
      <c r="CK5" s="55"/>
      <c r="CL5" s="55"/>
      <c r="CM5" s="55"/>
      <c r="CN5" s="55"/>
      <c r="CO5" s="55"/>
      <c r="CP5" s="55"/>
      <c r="CQ5" s="55"/>
      <c r="CU5" s="125"/>
    </row>
    <row r="6" spans="1:99" customFormat="1" x14ac:dyDescent="0.2">
      <c r="A6" s="55" t="s">
        <v>439</v>
      </c>
      <c r="B6" s="49">
        <v>35980</v>
      </c>
      <c r="C6" s="55" t="s">
        <v>440</v>
      </c>
      <c r="D6" s="55" t="s">
        <v>441</v>
      </c>
      <c r="E6" s="21" t="s">
        <v>226</v>
      </c>
      <c r="F6" s="31" t="s">
        <v>339</v>
      </c>
      <c r="G6" s="55" t="s">
        <v>442</v>
      </c>
      <c r="H6" s="55">
        <v>93</v>
      </c>
      <c r="I6" s="59" t="s">
        <v>18</v>
      </c>
      <c r="J6" s="31">
        <v>1</v>
      </c>
      <c r="K6" s="31">
        <v>0</v>
      </c>
      <c r="L6" s="31">
        <v>0</v>
      </c>
      <c r="M6" s="51">
        <v>0</v>
      </c>
      <c r="N6" s="72">
        <v>1</v>
      </c>
      <c r="O6" s="52">
        <f t="shared" si="0"/>
        <v>1</v>
      </c>
      <c r="P6" s="55" t="s">
        <v>91</v>
      </c>
      <c r="Q6" s="55" t="s">
        <v>92</v>
      </c>
      <c r="R6" s="55" t="s">
        <v>129</v>
      </c>
      <c r="S6" s="55">
        <v>225</v>
      </c>
      <c r="T6" s="55">
        <v>225</v>
      </c>
      <c r="U6" s="28"/>
      <c r="V6" s="31"/>
      <c r="W6" s="31"/>
      <c r="X6" s="31"/>
      <c r="Y6" s="31"/>
      <c r="Z6" s="31">
        <v>1</v>
      </c>
      <c r="AA6" s="31"/>
      <c r="AB6" s="31"/>
      <c r="AC6" s="31"/>
      <c r="AD6" s="65"/>
      <c r="AE6" s="31"/>
      <c r="AF6" s="31"/>
      <c r="AG6" s="31"/>
      <c r="AH6" s="31"/>
      <c r="AI6" s="31"/>
      <c r="AJ6" s="164"/>
      <c r="AK6" s="31"/>
      <c r="AL6" s="31"/>
      <c r="AM6" s="31"/>
      <c r="AN6" s="31"/>
      <c r="AO6" s="31"/>
      <c r="AP6" s="31"/>
      <c r="AQ6" s="31"/>
      <c r="AR6" s="31"/>
      <c r="AS6" s="66"/>
      <c r="AT6" s="31"/>
      <c r="AU6" s="31"/>
      <c r="AV6" s="31"/>
      <c r="AW6" s="31"/>
      <c r="AX6" s="31"/>
      <c r="AY6" s="31"/>
      <c r="AZ6" s="31"/>
      <c r="BA6" s="31"/>
      <c r="BB6" s="31"/>
      <c r="BC6" s="164"/>
      <c r="BD6" s="31"/>
      <c r="BE6" s="31"/>
      <c r="BF6" s="31"/>
      <c r="BG6" s="31"/>
      <c r="BH6" s="31"/>
      <c r="BI6" s="31"/>
      <c r="BJ6" s="31"/>
      <c r="BK6" s="31"/>
      <c r="BL6" s="31"/>
      <c r="BM6" s="31"/>
      <c r="BN6" s="31"/>
      <c r="BO6" s="67"/>
      <c r="BP6" s="65"/>
      <c r="BQ6" s="31"/>
      <c r="BR6" s="31"/>
      <c r="BS6" s="55"/>
      <c r="BT6" s="55"/>
      <c r="BU6" s="55"/>
      <c r="BV6" s="55"/>
      <c r="BW6" s="55"/>
      <c r="BX6" s="55"/>
      <c r="BY6" s="55"/>
      <c r="BZ6" s="55"/>
      <c r="CA6" s="55"/>
      <c r="CB6" s="55"/>
      <c r="CC6" s="55"/>
      <c r="CD6" s="55"/>
      <c r="CE6" s="55"/>
      <c r="CF6" s="55"/>
      <c r="CG6" s="55"/>
      <c r="CH6" s="55"/>
      <c r="CI6" s="55"/>
      <c r="CJ6" s="54" t="s">
        <v>443</v>
      </c>
      <c r="CK6" s="52"/>
      <c r="CL6" s="52"/>
      <c r="CM6" s="52"/>
      <c r="CN6" s="52"/>
      <c r="CO6" s="52"/>
      <c r="CP6" s="52"/>
      <c r="CQ6" s="52"/>
      <c r="CU6" s="125"/>
    </row>
    <row r="7" spans="1:99" customFormat="1" x14ac:dyDescent="0.2">
      <c r="A7" s="72" t="s">
        <v>421</v>
      </c>
      <c r="B7" s="49">
        <v>35931</v>
      </c>
      <c r="C7" s="72" t="s">
        <v>422</v>
      </c>
      <c r="D7" s="72" t="s">
        <v>338</v>
      </c>
      <c r="E7" s="21" t="s">
        <v>226</v>
      </c>
      <c r="F7" s="74" t="s">
        <v>339</v>
      </c>
      <c r="G7" s="72" t="s">
        <v>423</v>
      </c>
      <c r="H7" s="72">
        <v>192</v>
      </c>
      <c r="I7" s="59" t="s">
        <v>18</v>
      </c>
      <c r="J7" s="31">
        <v>1</v>
      </c>
      <c r="K7" s="31">
        <v>0</v>
      </c>
      <c r="L7" s="31">
        <v>0</v>
      </c>
      <c r="M7" s="51">
        <v>0</v>
      </c>
      <c r="N7" s="72">
        <v>1</v>
      </c>
      <c r="O7" s="52">
        <f t="shared" si="0"/>
        <v>1</v>
      </c>
      <c r="P7" s="72" t="s">
        <v>91</v>
      </c>
      <c r="Q7" s="72" t="s">
        <v>92</v>
      </c>
      <c r="R7" s="72" t="s">
        <v>129</v>
      </c>
      <c r="S7" s="72">
        <v>388</v>
      </c>
      <c r="T7" s="72">
        <v>168</v>
      </c>
      <c r="U7" s="73"/>
      <c r="V7" s="74"/>
      <c r="W7" s="74"/>
      <c r="X7" s="74"/>
      <c r="Y7" s="74"/>
      <c r="Z7" s="74"/>
      <c r="AA7" s="74"/>
      <c r="AB7" s="74"/>
      <c r="AC7" s="74"/>
      <c r="AD7" s="75"/>
      <c r="AE7" s="74"/>
      <c r="AF7" s="74"/>
      <c r="AG7" s="74"/>
      <c r="AH7" s="74"/>
      <c r="AI7" s="74"/>
      <c r="AJ7" s="164"/>
      <c r="AK7" s="74"/>
      <c r="AL7" s="74"/>
      <c r="AM7" s="74"/>
      <c r="AN7" s="74">
        <v>2</v>
      </c>
      <c r="AO7" s="74"/>
      <c r="AP7" s="74"/>
      <c r="AQ7" s="74"/>
      <c r="AR7" s="74"/>
      <c r="AS7" s="76">
        <v>1</v>
      </c>
      <c r="AT7" s="74"/>
      <c r="AU7" s="74"/>
      <c r="AV7" s="74"/>
      <c r="AW7" s="74"/>
      <c r="AX7" s="74"/>
      <c r="AY7" s="74"/>
      <c r="AZ7" s="74"/>
      <c r="BA7" s="74"/>
      <c r="BB7" s="74"/>
      <c r="BC7" s="164"/>
      <c r="BD7" s="74"/>
      <c r="BE7" s="74"/>
      <c r="BF7" s="74"/>
      <c r="BG7" s="74"/>
      <c r="BH7" s="74"/>
      <c r="BI7" s="74"/>
      <c r="BJ7" s="74"/>
      <c r="BK7" s="74"/>
      <c r="BL7" s="74"/>
      <c r="BM7" s="74"/>
      <c r="BN7" s="74"/>
      <c r="BO7" s="77"/>
      <c r="BP7" s="75"/>
      <c r="BQ7" s="74"/>
      <c r="BR7" s="74"/>
      <c r="BS7" s="72"/>
      <c r="BT7" s="72"/>
      <c r="BU7" s="72"/>
      <c r="BV7" s="72"/>
      <c r="BW7" s="72"/>
      <c r="BX7" s="72"/>
      <c r="BY7" s="72"/>
      <c r="BZ7" s="72"/>
      <c r="CA7" s="72"/>
      <c r="CB7" s="72"/>
      <c r="CC7" s="72"/>
      <c r="CD7" s="55"/>
      <c r="CE7" s="72"/>
      <c r="CF7" s="72"/>
      <c r="CG7" s="72"/>
      <c r="CH7" s="72"/>
      <c r="CI7" s="55"/>
      <c r="CJ7" s="54" t="s">
        <v>424</v>
      </c>
      <c r="CK7" s="55"/>
      <c r="CL7" s="55"/>
      <c r="CM7" s="55"/>
      <c r="CN7" s="55"/>
      <c r="CO7" s="55"/>
      <c r="CP7" s="55"/>
      <c r="CQ7" s="55"/>
      <c r="CU7" s="125"/>
    </row>
    <row r="8" spans="1:99" customFormat="1" x14ac:dyDescent="0.2">
      <c r="A8" s="55" t="s">
        <v>487</v>
      </c>
      <c r="B8" s="49">
        <v>36145</v>
      </c>
      <c r="C8" s="55" t="s">
        <v>488</v>
      </c>
      <c r="D8" s="55" t="s">
        <v>338</v>
      </c>
      <c r="E8" s="21" t="s">
        <v>226</v>
      </c>
      <c r="F8" s="31" t="s">
        <v>45</v>
      </c>
      <c r="G8" s="55" t="s">
        <v>489</v>
      </c>
      <c r="H8" s="50"/>
      <c r="I8" s="59" t="s">
        <v>18</v>
      </c>
      <c r="J8" s="31">
        <v>1</v>
      </c>
      <c r="K8" s="31">
        <v>0</v>
      </c>
      <c r="L8" s="31">
        <v>0</v>
      </c>
      <c r="M8" s="51">
        <v>0</v>
      </c>
      <c r="N8" s="72">
        <v>1</v>
      </c>
      <c r="O8" s="52">
        <f t="shared" ref="O8:O11" si="1">IF((K8+L8)&gt;0,0,1)</f>
        <v>1</v>
      </c>
      <c r="P8" s="55" t="s">
        <v>91</v>
      </c>
      <c r="Q8" s="55" t="s">
        <v>92</v>
      </c>
      <c r="R8" s="55" t="s">
        <v>129</v>
      </c>
      <c r="S8" s="55">
        <v>440</v>
      </c>
      <c r="T8" s="55">
        <v>14</v>
      </c>
      <c r="U8" s="28"/>
      <c r="V8" s="31"/>
      <c r="W8" s="31"/>
      <c r="X8" s="31"/>
      <c r="Y8" s="31"/>
      <c r="Z8" s="31"/>
      <c r="AA8" s="31"/>
      <c r="AB8" s="31"/>
      <c r="AC8" s="31"/>
      <c r="AD8" s="65"/>
      <c r="AE8" s="31"/>
      <c r="AF8" s="31"/>
      <c r="AG8" s="31"/>
      <c r="AH8" s="31"/>
      <c r="AI8" s="31"/>
      <c r="AJ8" s="164"/>
      <c r="AK8" s="31"/>
      <c r="AL8" s="31"/>
      <c r="AM8" s="31">
        <v>2</v>
      </c>
      <c r="AN8" s="31"/>
      <c r="AO8" s="31"/>
      <c r="AP8" s="31"/>
      <c r="AQ8" s="31"/>
      <c r="AR8" s="31"/>
      <c r="AS8" s="66">
        <v>1</v>
      </c>
      <c r="AT8" s="31"/>
      <c r="AU8" s="31"/>
      <c r="AV8" s="31"/>
      <c r="AW8" s="31"/>
      <c r="AX8" s="31"/>
      <c r="AY8" s="31"/>
      <c r="AZ8" s="31"/>
      <c r="BA8" s="31"/>
      <c r="BB8" s="31"/>
      <c r="BC8" s="164"/>
      <c r="BD8" s="31"/>
      <c r="BE8" s="31"/>
      <c r="BF8" s="31"/>
      <c r="BG8" s="31"/>
      <c r="BH8" s="31"/>
      <c r="BI8" s="31"/>
      <c r="BJ8" s="31"/>
      <c r="BK8" s="31"/>
      <c r="BL8" s="31"/>
      <c r="BM8" s="31"/>
      <c r="BN8" s="31"/>
      <c r="BO8" s="67"/>
      <c r="BP8" s="65"/>
      <c r="BQ8" s="31"/>
      <c r="BR8" s="31"/>
      <c r="BS8" s="55"/>
      <c r="BT8" s="55"/>
      <c r="BU8" s="55"/>
      <c r="BV8" s="55"/>
      <c r="BW8" s="55"/>
      <c r="BX8" s="55"/>
      <c r="BY8" s="55"/>
      <c r="BZ8" s="55"/>
      <c r="CA8" s="55"/>
      <c r="CB8" s="55"/>
      <c r="CC8" s="55"/>
      <c r="CD8" s="55"/>
      <c r="CE8" s="55"/>
      <c r="CF8" s="55"/>
      <c r="CG8" s="55"/>
      <c r="CH8" s="55"/>
      <c r="CI8" s="55"/>
      <c r="CJ8" s="54" t="s">
        <v>490</v>
      </c>
      <c r="CK8" s="55"/>
      <c r="CL8" s="55"/>
      <c r="CM8" s="55"/>
      <c r="CN8" s="55"/>
      <c r="CO8" s="55"/>
      <c r="CP8" s="55"/>
      <c r="CQ8" s="55"/>
      <c r="CR8" s="22"/>
      <c r="CS8" s="22"/>
      <c r="CT8" s="22"/>
    </row>
    <row r="9" spans="1:99" customFormat="1" x14ac:dyDescent="0.2">
      <c r="A9" s="52" t="s">
        <v>483</v>
      </c>
      <c r="B9" s="49">
        <v>36127</v>
      </c>
      <c r="C9" s="52" t="s">
        <v>484</v>
      </c>
      <c r="D9" s="52" t="s">
        <v>338</v>
      </c>
      <c r="E9" s="21" t="s">
        <v>226</v>
      </c>
      <c r="F9" s="43" t="s">
        <v>49</v>
      </c>
      <c r="G9" s="52" t="s">
        <v>485</v>
      </c>
      <c r="H9" s="52">
        <v>77</v>
      </c>
      <c r="I9" s="59" t="s">
        <v>18</v>
      </c>
      <c r="J9" s="31">
        <v>1</v>
      </c>
      <c r="K9" s="31">
        <v>1</v>
      </c>
      <c r="L9" s="31">
        <v>0</v>
      </c>
      <c r="M9" s="51">
        <v>0</v>
      </c>
      <c r="N9" s="72">
        <v>0</v>
      </c>
      <c r="O9" s="52">
        <f t="shared" si="1"/>
        <v>0</v>
      </c>
      <c r="P9" s="52" t="s">
        <v>91</v>
      </c>
      <c r="Q9" s="52" t="s">
        <v>185</v>
      </c>
      <c r="R9" s="52" t="s">
        <v>129</v>
      </c>
      <c r="S9" s="52">
        <v>508</v>
      </c>
      <c r="T9" s="52">
        <v>72</v>
      </c>
      <c r="U9" s="86"/>
      <c r="V9" s="43"/>
      <c r="W9" s="43"/>
      <c r="X9" s="43"/>
      <c r="Y9" s="43"/>
      <c r="Z9" s="43"/>
      <c r="AA9" s="43"/>
      <c r="AB9" s="43"/>
      <c r="AC9" s="43"/>
      <c r="AD9" s="87"/>
      <c r="AE9" s="43"/>
      <c r="AF9" s="43"/>
      <c r="AG9" s="43"/>
      <c r="AH9" s="43"/>
      <c r="AI9" s="43"/>
      <c r="AJ9" s="165"/>
      <c r="AK9" s="43">
        <v>2</v>
      </c>
      <c r="AL9" s="43"/>
      <c r="AM9" s="43"/>
      <c r="AN9" s="43"/>
      <c r="AO9" s="43"/>
      <c r="AP9" s="43"/>
      <c r="AQ9" s="43"/>
      <c r="AR9" s="43"/>
      <c r="AS9" s="88">
        <v>1</v>
      </c>
      <c r="AT9" s="43"/>
      <c r="AU9" s="43"/>
      <c r="AV9" s="43"/>
      <c r="AW9" s="43"/>
      <c r="AX9" s="43"/>
      <c r="AY9" s="43"/>
      <c r="AZ9" s="43"/>
      <c r="BA9" s="43"/>
      <c r="BB9" s="43"/>
      <c r="BC9" s="165"/>
      <c r="BD9" s="43"/>
      <c r="BE9" s="43"/>
      <c r="BF9" s="43"/>
      <c r="BG9" s="43"/>
      <c r="BH9" s="43"/>
      <c r="BI9" s="43"/>
      <c r="BJ9" s="43"/>
      <c r="BK9" s="43"/>
      <c r="BL9" s="43"/>
      <c r="BM9" s="43"/>
      <c r="BN9" s="43"/>
      <c r="BO9" s="89"/>
      <c r="BP9" s="87"/>
      <c r="BQ9" s="43"/>
      <c r="BR9" s="43"/>
      <c r="BS9" s="52"/>
      <c r="BT9" s="52"/>
      <c r="BU9" s="52"/>
      <c r="BV9" s="52"/>
      <c r="BW9" s="52"/>
      <c r="BX9" s="52"/>
      <c r="BY9" s="52"/>
      <c r="BZ9" s="52"/>
      <c r="CA9" s="52"/>
      <c r="CB9" s="52"/>
      <c r="CC9" s="52"/>
      <c r="CD9" s="55"/>
      <c r="CE9" s="52"/>
      <c r="CF9" s="52"/>
      <c r="CG9" s="52"/>
      <c r="CH9" s="52"/>
      <c r="CI9" s="52"/>
      <c r="CJ9" s="54" t="s">
        <v>486</v>
      </c>
      <c r="CK9" s="55"/>
      <c r="CL9" s="55"/>
      <c r="CM9" s="55"/>
      <c r="CN9" s="55"/>
      <c r="CO9" s="55"/>
      <c r="CP9" s="55"/>
      <c r="CQ9" s="55"/>
      <c r="CR9" s="22"/>
      <c r="CS9" s="22"/>
      <c r="CT9" s="22"/>
    </row>
    <row r="10" spans="1:99" customFormat="1" x14ac:dyDescent="0.2">
      <c r="A10" s="55" t="s">
        <v>359</v>
      </c>
      <c r="B10" s="49">
        <v>35903</v>
      </c>
      <c r="C10" s="55" t="s">
        <v>360</v>
      </c>
      <c r="D10" s="55" t="s">
        <v>361</v>
      </c>
      <c r="E10" s="21" t="s">
        <v>226</v>
      </c>
      <c r="F10" s="31" t="s">
        <v>344</v>
      </c>
      <c r="G10" s="55" t="s">
        <v>362</v>
      </c>
      <c r="H10" s="55">
        <v>9</v>
      </c>
      <c r="I10" s="59" t="s">
        <v>18</v>
      </c>
      <c r="J10" s="31">
        <v>1</v>
      </c>
      <c r="K10" s="31">
        <v>0</v>
      </c>
      <c r="L10" s="31">
        <v>0</v>
      </c>
      <c r="M10" s="51">
        <v>0</v>
      </c>
      <c r="N10" s="72">
        <v>1</v>
      </c>
      <c r="O10" s="52">
        <f t="shared" si="1"/>
        <v>1</v>
      </c>
      <c r="P10" s="55" t="s">
        <v>91</v>
      </c>
      <c r="Q10" s="55" t="s">
        <v>363</v>
      </c>
      <c r="R10" s="55" t="s">
        <v>129</v>
      </c>
      <c r="S10" s="55">
        <v>1030</v>
      </c>
      <c r="T10" s="55">
        <v>9</v>
      </c>
      <c r="U10" s="28"/>
      <c r="V10" s="31"/>
      <c r="W10" s="31"/>
      <c r="X10" s="31"/>
      <c r="Y10" s="31"/>
      <c r="Z10" s="31"/>
      <c r="AA10" s="31"/>
      <c r="AB10" s="31"/>
      <c r="AC10" s="31"/>
      <c r="AD10" s="65"/>
      <c r="AE10" s="31"/>
      <c r="AF10" s="31"/>
      <c r="AG10" s="31"/>
      <c r="AH10" s="31"/>
      <c r="AI10" s="31"/>
      <c r="AJ10" s="164"/>
      <c r="AK10" s="31"/>
      <c r="AL10" s="31"/>
      <c r="AM10" s="31"/>
      <c r="AN10" s="31"/>
      <c r="AO10" s="31"/>
      <c r="AP10" s="31"/>
      <c r="AQ10" s="31">
        <v>2</v>
      </c>
      <c r="AR10" s="31"/>
      <c r="AS10" s="66">
        <v>1</v>
      </c>
      <c r="AT10" s="31"/>
      <c r="AU10" s="31"/>
      <c r="AV10" s="31"/>
      <c r="AW10" s="31"/>
      <c r="AX10" s="31"/>
      <c r="AY10" s="31"/>
      <c r="AZ10" s="31"/>
      <c r="BA10" s="31"/>
      <c r="BB10" s="31"/>
      <c r="BC10" s="164"/>
      <c r="BD10" s="31"/>
      <c r="BE10" s="31"/>
      <c r="BF10" s="31"/>
      <c r="BG10" s="31"/>
      <c r="BH10" s="31"/>
      <c r="BI10" s="31"/>
      <c r="BJ10" s="31"/>
      <c r="BK10" s="31"/>
      <c r="BL10" s="31"/>
      <c r="BM10" s="31"/>
      <c r="BN10" s="31"/>
      <c r="BO10" s="67"/>
      <c r="BP10" s="65"/>
      <c r="BQ10" s="31"/>
      <c r="BR10" s="31"/>
      <c r="BS10" s="55"/>
      <c r="BT10" s="55">
        <v>2</v>
      </c>
      <c r="BU10" s="55"/>
      <c r="BV10" s="55"/>
      <c r="BW10" s="55"/>
      <c r="BX10" s="55"/>
      <c r="BY10" s="55"/>
      <c r="BZ10" s="55"/>
      <c r="CA10" s="55"/>
      <c r="CB10" s="55"/>
      <c r="CC10" s="55"/>
      <c r="CD10" s="55"/>
      <c r="CE10" s="55"/>
      <c r="CF10" s="55"/>
      <c r="CG10" s="55"/>
      <c r="CH10" s="55"/>
      <c r="CI10" s="55"/>
      <c r="CJ10" s="54" t="s">
        <v>364</v>
      </c>
      <c r="CK10" s="22"/>
      <c r="CL10" s="22"/>
      <c r="CM10" s="22"/>
      <c r="CN10" s="22"/>
      <c r="CO10" s="22"/>
      <c r="CP10" s="22"/>
      <c r="CQ10" s="22"/>
      <c r="CU10" s="125"/>
    </row>
    <row r="11" spans="1:99" customFormat="1" x14ac:dyDescent="0.2">
      <c r="A11" s="55" t="s">
        <v>381</v>
      </c>
      <c r="B11" s="49">
        <v>36000</v>
      </c>
      <c r="C11" s="55" t="s">
        <v>382</v>
      </c>
      <c r="D11" s="55" t="s">
        <v>383</v>
      </c>
      <c r="E11" s="21" t="s">
        <v>226</v>
      </c>
      <c r="F11" s="31" t="s">
        <v>339</v>
      </c>
      <c r="G11" s="55" t="s">
        <v>384</v>
      </c>
      <c r="H11" s="55">
        <v>4100</v>
      </c>
      <c r="I11" s="59" t="s">
        <v>18</v>
      </c>
      <c r="J11" s="31">
        <v>2</v>
      </c>
      <c r="K11" s="31">
        <v>0</v>
      </c>
      <c r="L11" s="31">
        <v>2</v>
      </c>
      <c r="M11" s="74">
        <v>0</v>
      </c>
      <c r="N11" s="55">
        <v>0</v>
      </c>
      <c r="O11" s="52">
        <f t="shared" si="1"/>
        <v>0</v>
      </c>
      <c r="P11" s="55" t="s">
        <v>101</v>
      </c>
      <c r="Q11" s="55" t="s">
        <v>102</v>
      </c>
      <c r="R11" s="55" t="s">
        <v>127</v>
      </c>
      <c r="S11" s="55">
        <v>1200</v>
      </c>
      <c r="T11" s="55">
        <v>70</v>
      </c>
      <c r="U11" s="28"/>
      <c r="V11" s="31"/>
      <c r="W11" s="31"/>
      <c r="X11" s="31"/>
      <c r="Y11" s="31"/>
      <c r="Z11" s="31"/>
      <c r="AA11" s="31"/>
      <c r="AB11" s="31"/>
      <c r="AC11" s="31"/>
      <c r="AD11" s="65"/>
      <c r="AE11" s="31"/>
      <c r="AF11" s="31"/>
      <c r="AG11" s="31"/>
      <c r="AH11" s="31"/>
      <c r="AI11" s="31"/>
      <c r="AJ11" s="164"/>
      <c r="AK11" s="31"/>
      <c r="AL11" s="31"/>
      <c r="AM11" s="31"/>
      <c r="AN11" s="31"/>
      <c r="AO11" s="31"/>
      <c r="AP11" s="31"/>
      <c r="AQ11" s="31"/>
      <c r="AR11" s="31"/>
      <c r="AS11" s="66">
        <v>1</v>
      </c>
      <c r="AT11" s="31"/>
      <c r="AU11" s="31"/>
      <c r="AV11" s="31"/>
      <c r="AW11" s="31"/>
      <c r="AX11" s="31"/>
      <c r="AY11" s="31"/>
      <c r="AZ11" s="31"/>
      <c r="BA11" s="31"/>
      <c r="BB11" s="31"/>
      <c r="BC11" s="164"/>
      <c r="BD11" s="31"/>
      <c r="BE11" s="31"/>
      <c r="BF11" s="31"/>
      <c r="BG11" s="31"/>
      <c r="BH11" s="31"/>
      <c r="BI11" s="31"/>
      <c r="BJ11" s="31"/>
      <c r="BK11" s="31"/>
      <c r="BL11" s="31"/>
      <c r="BM11" s="31"/>
      <c r="BN11" s="31"/>
      <c r="BO11" s="67"/>
      <c r="BP11" s="65"/>
      <c r="BQ11" s="31"/>
      <c r="BR11" s="31"/>
      <c r="BS11" s="55"/>
      <c r="BT11" s="55">
        <v>2</v>
      </c>
      <c r="BU11" s="55"/>
      <c r="BV11" s="55"/>
      <c r="BW11" s="55"/>
      <c r="BX11" s="55"/>
      <c r="BY11" s="55"/>
      <c r="BZ11" s="55"/>
      <c r="CA11" s="55"/>
      <c r="CB11" s="55"/>
      <c r="CC11" s="55"/>
      <c r="CD11" s="55"/>
      <c r="CE11" s="55"/>
      <c r="CF11" s="55"/>
      <c r="CG11" s="55"/>
      <c r="CH11" s="55"/>
      <c r="CI11" s="55"/>
      <c r="CJ11" s="54" t="s">
        <v>385</v>
      </c>
      <c r="CK11" s="55"/>
      <c r="CL11" s="55"/>
      <c r="CM11" s="55"/>
      <c r="CN11" s="55"/>
      <c r="CO11" s="55"/>
      <c r="CP11" s="55"/>
      <c r="CQ11" s="55"/>
      <c r="CU11" s="125"/>
    </row>
    <row r="12" spans="1:99" customFormat="1" x14ac:dyDescent="0.2">
      <c r="A12" s="52" t="s">
        <v>376</v>
      </c>
      <c r="B12" s="49">
        <v>35991</v>
      </c>
      <c r="C12" s="52" t="s">
        <v>377</v>
      </c>
      <c r="D12" s="52" t="s">
        <v>378</v>
      </c>
      <c r="E12" s="21" t="s">
        <v>226</v>
      </c>
      <c r="F12" s="43" t="s">
        <v>49</v>
      </c>
      <c r="G12" s="52" t="s">
        <v>379</v>
      </c>
      <c r="H12" s="52">
        <v>60</v>
      </c>
      <c r="I12" s="59" t="s">
        <v>18</v>
      </c>
      <c r="J12" s="31">
        <v>1</v>
      </c>
      <c r="K12" s="31">
        <v>1</v>
      </c>
      <c r="L12" s="31">
        <v>0</v>
      </c>
      <c r="M12" s="51">
        <v>0</v>
      </c>
      <c r="N12" s="55">
        <v>0</v>
      </c>
      <c r="O12" s="52">
        <f t="shared" ref="O12:O14" si="2">IF((K12+L12)&gt;0,0,1)</f>
        <v>0</v>
      </c>
      <c r="P12" s="52" t="s">
        <v>286</v>
      </c>
      <c r="Q12" s="52" t="s">
        <v>287</v>
      </c>
      <c r="R12" s="52" t="s">
        <v>127</v>
      </c>
      <c r="S12" s="52">
        <v>2200</v>
      </c>
      <c r="T12" s="50"/>
      <c r="U12" s="86"/>
      <c r="V12" s="43"/>
      <c r="W12" s="43"/>
      <c r="X12" s="43"/>
      <c r="Y12" s="43"/>
      <c r="Z12" s="43"/>
      <c r="AA12" s="43"/>
      <c r="AB12" s="43"/>
      <c r="AC12" s="43"/>
      <c r="AD12" s="87"/>
      <c r="AE12" s="43"/>
      <c r="AF12" s="43"/>
      <c r="AG12" s="43"/>
      <c r="AH12" s="43"/>
      <c r="AI12" s="43"/>
      <c r="AJ12" s="165"/>
      <c r="AK12" s="43"/>
      <c r="AL12" s="43"/>
      <c r="AM12" s="43"/>
      <c r="AN12" s="43"/>
      <c r="AO12" s="43"/>
      <c r="AP12" s="43"/>
      <c r="AQ12" s="43"/>
      <c r="AR12" s="43"/>
      <c r="AS12" s="88">
        <v>1</v>
      </c>
      <c r="AT12" s="43"/>
      <c r="AU12" s="43"/>
      <c r="AV12" s="43"/>
      <c r="AW12" s="43"/>
      <c r="AX12" s="43"/>
      <c r="AY12" s="43"/>
      <c r="AZ12" s="43"/>
      <c r="BA12" s="43"/>
      <c r="BB12" s="43"/>
      <c r="BC12" s="165"/>
      <c r="BD12" s="43"/>
      <c r="BE12" s="43"/>
      <c r="BF12" s="43"/>
      <c r="BG12" s="43"/>
      <c r="BH12" s="43"/>
      <c r="BI12" s="43"/>
      <c r="BJ12" s="43"/>
      <c r="BK12" s="43"/>
      <c r="BL12" s="43"/>
      <c r="BM12" s="43"/>
      <c r="BN12" s="43"/>
      <c r="BO12" s="89"/>
      <c r="BP12" s="87"/>
      <c r="BQ12" s="43"/>
      <c r="BR12" s="43"/>
      <c r="BS12" s="52"/>
      <c r="BT12" s="52"/>
      <c r="BU12" s="52"/>
      <c r="BV12" s="52"/>
      <c r="BW12" s="52"/>
      <c r="BX12" s="52"/>
      <c r="BY12" s="52"/>
      <c r="BZ12" s="52"/>
      <c r="CA12" s="52"/>
      <c r="CB12" s="52"/>
      <c r="CC12" s="52"/>
      <c r="CD12" s="55"/>
      <c r="CE12" s="52"/>
      <c r="CF12" s="52"/>
      <c r="CG12" s="52"/>
      <c r="CH12" s="52"/>
      <c r="CI12" s="52"/>
      <c r="CJ12" s="54" t="s">
        <v>380</v>
      </c>
      <c r="CK12" s="22"/>
      <c r="CL12" s="22"/>
      <c r="CM12" s="22"/>
      <c r="CN12" s="22"/>
      <c r="CO12" s="22"/>
      <c r="CP12" s="22"/>
      <c r="CQ12" s="22"/>
      <c r="CU12" s="125"/>
    </row>
    <row r="13" spans="1:99" customFormat="1" x14ac:dyDescent="0.2">
      <c r="A13" s="55" t="s">
        <v>366</v>
      </c>
      <c r="B13" s="49">
        <v>35955</v>
      </c>
      <c r="C13" s="55" t="s">
        <v>367</v>
      </c>
      <c r="D13" s="55" t="s">
        <v>41</v>
      </c>
      <c r="E13" s="21" t="s">
        <v>226</v>
      </c>
      <c r="F13" s="31" t="s">
        <v>180</v>
      </c>
      <c r="G13" s="55" t="s">
        <v>368</v>
      </c>
      <c r="H13" s="50"/>
      <c r="I13" s="59" t="s">
        <v>18</v>
      </c>
      <c r="J13" s="31">
        <v>1</v>
      </c>
      <c r="K13" s="31">
        <v>1</v>
      </c>
      <c r="L13" s="31">
        <v>0</v>
      </c>
      <c r="M13" s="51">
        <v>0</v>
      </c>
      <c r="N13" s="55">
        <v>0</v>
      </c>
      <c r="O13" s="52">
        <f t="shared" si="2"/>
        <v>0</v>
      </c>
      <c r="P13" s="55" t="s">
        <v>125</v>
      </c>
      <c r="Q13" s="55" t="s">
        <v>99</v>
      </c>
      <c r="R13" s="55" t="s">
        <v>129</v>
      </c>
      <c r="S13" s="55">
        <v>2322</v>
      </c>
      <c r="T13" s="55">
        <v>21</v>
      </c>
      <c r="U13" s="28"/>
      <c r="V13" s="31"/>
      <c r="W13" s="31"/>
      <c r="X13" s="31"/>
      <c r="Y13" s="31"/>
      <c r="Z13" s="31"/>
      <c r="AA13" s="31"/>
      <c r="AB13" s="31"/>
      <c r="AC13" s="31"/>
      <c r="AD13" s="65"/>
      <c r="AE13" s="31"/>
      <c r="AF13" s="31"/>
      <c r="AG13" s="31"/>
      <c r="AH13" s="31"/>
      <c r="AI13" s="31"/>
      <c r="AJ13" s="164"/>
      <c r="AK13" s="31"/>
      <c r="AL13" s="31"/>
      <c r="AM13" s="31"/>
      <c r="AN13" s="31"/>
      <c r="AO13" s="31"/>
      <c r="AP13" s="31"/>
      <c r="AQ13" s="31"/>
      <c r="AR13" s="31">
        <v>2</v>
      </c>
      <c r="AS13" s="66">
        <v>1</v>
      </c>
      <c r="AT13" s="31"/>
      <c r="AU13" s="31"/>
      <c r="AV13" s="31"/>
      <c r="AW13" s="31"/>
      <c r="AX13" s="31"/>
      <c r="AY13" s="31"/>
      <c r="AZ13" s="31"/>
      <c r="BA13" s="31"/>
      <c r="BB13" s="31"/>
      <c r="BC13" s="164"/>
      <c r="BD13" s="31"/>
      <c r="BE13" s="31"/>
      <c r="BF13" s="31"/>
      <c r="BG13" s="31"/>
      <c r="BH13" s="31"/>
      <c r="BI13" s="31"/>
      <c r="BJ13" s="31"/>
      <c r="BK13" s="31"/>
      <c r="BL13" s="31"/>
      <c r="BM13" s="31"/>
      <c r="BN13" s="31"/>
      <c r="BO13" s="67"/>
      <c r="BP13" s="65"/>
      <c r="BQ13" s="31"/>
      <c r="BR13" s="31"/>
      <c r="BS13" s="55"/>
      <c r="BT13" s="55"/>
      <c r="BU13" s="55"/>
      <c r="BV13" s="55"/>
      <c r="BW13" s="55"/>
      <c r="BX13" s="55"/>
      <c r="BY13" s="55"/>
      <c r="BZ13" s="55"/>
      <c r="CA13" s="55"/>
      <c r="CB13" s="55"/>
      <c r="CC13" s="55"/>
      <c r="CD13" s="55"/>
      <c r="CE13" s="55"/>
      <c r="CF13" s="55"/>
      <c r="CG13" s="55"/>
      <c r="CH13" s="55"/>
      <c r="CI13" s="55"/>
      <c r="CJ13" s="54" t="s">
        <v>369</v>
      </c>
      <c r="CK13" s="55"/>
      <c r="CL13" s="55"/>
      <c r="CM13" s="55"/>
      <c r="CN13" s="55"/>
      <c r="CO13" s="55"/>
      <c r="CP13" s="55"/>
      <c r="CQ13" s="55"/>
      <c r="CU13" s="125"/>
    </row>
    <row r="14" spans="1:99" customFormat="1" x14ac:dyDescent="0.2">
      <c r="A14" s="55" t="s">
        <v>425</v>
      </c>
      <c r="B14" s="49">
        <v>35942</v>
      </c>
      <c r="C14" s="55" t="s">
        <v>426</v>
      </c>
      <c r="D14" s="55" t="s">
        <v>41</v>
      </c>
      <c r="E14" s="21" t="s">
        <v>226</v>
      </c>
      <c r="F14" s="31" t="s">
        <v>38</v>
      </c>
      <c r="G14" s="55" t="s">
        <v>427</v>
      </c>
      <c r="H14" s="55">
        <v>10</v>
      </c>
      <c r="I14" s="59" t="s">
        <v>18</v>
      </c>
      <c r="J14" s="31">
        <v>1</v>
      </c>
      <c r="K14" s="31">
        <v>0</v>
      </c>
      <c r="L14" s="31">
        <v>0</v>
      </c>
      <c r="M14" s="74">
        <v>1</v>
      </c>
      <c r="N14" s="55">
        <v>0</v>
      </c>
      <c r="O14" s="52">
        <f t="shared" si="2"/>
        <v>1</v>
      </c>
      <c r="P14" s="55" t="s">
        <v>125</v>
      </c>
      <c r="Q14" s="55" t="s">
        <v>99</v>
      </c>
      <c r="R14" s="55" t="s">
        <v>129</v>
      </c>
      <c r="S14" s="55">
        <v>2360</v>
      </c>
      <c r="T14" s="50"/>
      <c r="U14" s="28"/>
      <c r="V14" s="31"/>
      <c r="W14" s="31"/>
      <c r="X14" s="31"/>
      <c r="Y14" s="31"/>
      <c r="Z14" s="31"/>
      <c r="AA14" s="31"/>
      <c r="AB14" s="31"/>
      <c r="AC14" s="31"/>
      <c r="AD14" s="65"/>
      <c r="AE14" s="31"/>
      <c r="AF14" s="31"/>
      <c r="AG14" s="31"/>
      <c r="AH14" s="31"/>
      <c r="AI14" s="31"/>
      <c r="AJ14" s="164"/>
      <c r="AK14" s="31"/>
      <c r="AL14" s="31"/>
      <c r="AM14" s="31"/>
      <c r="AN14" s="31"/>
      <c r="AO14" s="31"/>
      <c r="AP14" s="31"/>
      <c r="AQ14" s="31"/>
      <c r="AR14" s="31"/>
      <c r="AS14" s="66">
        <v>1</v>
      </c>
      <c r="AT14" s="31"/>
      <c r="AU14" s="31"/>
      <c r="AV14" s="31"/>
      <c r="AW14" s="31"/>
      <c r="AX14" s="31"/>
      <c r="AY14" s="31"/>
      <c r="AZ14" s="31"/>
      <c r="BA14" s="31"/>
      <c r="BB14" s="31"/>
      <c r="BC14" s="164"/>
      <c r="BD14" s="31"/>
      <c r="BE14" s="31"/>
      <c r="BF14" s="31"/>
      <c r="BG14" s="31"/>
      <c r="BH14" s="31"/>
      <c r="BI14" s="31"/>
      <c r="BJ14" s="31"/>
      <c r="BK14" s="31"/>
      <c r="BL14" s="31"/>
      <c r="BM14" s="31"/>
      <c r="BN14" s="31"/>
      <c r="BO14" s="67"/>
      <c r="BP14" s="65"/>
      <c r="BQ14" s="31"/>
      <c r="BR14" s="31"/>
      <c r="BS14" s="55"/>
      <c r="BT14" s="55"/>
      <c r="BU14" s="55"/>
      <c r="BV14" s="55"/>
      <c r="BW14" s="55"/>
      <c r="BX14" s="55"/>
      <c r="BY14" s="55"/>
      <c r="BZ14" s="55"/>
      <c r="CA14" s="55"/>
      <c r="CB14" s="55"/>
      <c r="CC14" s="55"/>
      <c r="CD14" s="55"/>
      <c r="CE14" s="55"/>
      <c r="CF14" s="55"/>
      <c r="CG14" s="55"/>
      <c r="CH14" s="55"/>
      <c r="CI14" s="55"/>
      <c r="CJ14" s="54" t="s">
        <v>428</v>
      </c>
      <c r="CK14" s="22"/>
      <c r="CL14" s="22"/>
      <c r="CM14" s="22"/>
      <c r="CN14" s="22"/>
      <c r="CO14" s="22"/>
      <c r="CP14" s="22"/>
      <c r="CQ14" s="22"/>
      <c r="CU14" s="125"/>
    </row>
    <row r="15" spans="1:99" customFormat="1" x14ac:dyDescent="0.2">
      <c r="A15" s="72" t="s">
        <v>444</v>
      </c>
      <c r="B15" s="49">
        <v>35981</v>
      </c>
      <c r="C15" s="72" t="s">
        <v>445</v>
      </c>
      <c r="D15" s="72" t="s">
        <v>446</v>
      </c>
      <c r="E15" s="21" t="s">
        <v>227</v>
      </c>
      <c r="F15" s="74" t="s">
        <v>100</v>
      </c>
      <c r="G15" s="72" t="s">
        <v>447</v>
      </c>
      <c r="H15" s="72">
        <v>190</v>
      </c>
      <c r="I15" s="59" t="s">
        <v>18</v>
      </c>
      <c r="J15" s="31">
        <v>1</v>
      </c>
      <c r="K15" s="31">
        <v>0</v>
      </c>
      <c r="L15" s="31">
        <v>0</v>
      </c>
      <c r="M15" s="74">
        <v>1</v>
      </c>
      <c r="N15" s="72">
        <v>0</v>
      </c>
      <c r="O15" s="52">
        <f t="shared" ref="O15:O21" si="3">IF((K15+L15)&gt;0,0,1)</f>
        <v>1</v>
      </c>
      <c r="P15" s="72" t="s">
        <v>448</v>
      </c>
      <c r="Q15" s="72" t="s">
        <v>449</v>
      </c>
      <c r="R15" s="72" t="s">
        <v>105</v>
      </c>
      <c r="S15" s="68"/>
      <c r="T15" s="72">
        <v>60</v>
      </c>
      <c r="U15" s="73"/>
      <c r="V15" s="74"/>
      <c r="W15" s="74"/>
      <c r="X15" s="74"/>
      <c r="Y15" s="74"/>
      <c r="Z15" s="74"/>
      <c r="AA15" s="74"/>
      <c r="AB15" s="74"/>
      <c r="AC15" s="74"/>
      <c r="AD15" s="75"/>
      <c r="AE15" s="74"/>
      <c r="AF15" s="74"/>
      <c r="AG15" s="74"/>
      <c r="AH15" s="74"/>
      <c r="AI15" s="74"/>
      <c r="AJ15" s="164"/>
      <c r="AK15" s="74">
        <v>2</v>
      </c>
      <c r="AL15" s="74"/>
      <c r="AM15" s="74"/>
      <c r="AN15" s="74"/>
      <c r="AO15" s="74"/>
      <c r="AP15" s="74"/>
      <c r="AQ15" s="74"/>
      <c r="AR15" s="74"/>
      <c r="AS15" s="76">
        <v>1</v>
      </c>
      <c r="AT15" s="74"/>
      <c r="AU15" s="74"/>
      <c r="AV15" s="74"/>
      <c r="AW15" s="74"/>
      <c r="AX15" s="74"/>
      <c r="AY15" s="74"/>
      <c r="AZ15" s="74"/>
      <c r="BA15" s="74"/>
      <c r="BB15" s="74"/>
      <c r="BC15" s="164"/>
      <c r="BD15" s="74"/>
      <c r="BE15" s="74"/>
      <c r="BF15" s="74"/>
      <c r="BG15" s="74"/>
      <c r="BH15" s="74"/>
      <c r="BI15" s="74"/>
      <c r="BJ15" s="74"/>
      <c r="BK15" s="74"/>
      <c r="BL15" s="74"/>
      <c r="BM15" s="74"/>
      <c r="BN15" s="74"/>
      <c r="BO15" s="77"/>
      <c r="BP15" s="75"/>
      <c r="BQ15" s="74"/>
      <c r="BR15" s="74"/>
      <c r="BS15" s="72"/>
      <c r="BT15" s="72"/>
      <c r="BU15" s="72"/>
      <c r="BV15" s="72"/>
      <c r="BW15" s="72"/>
      <c r="BX15" s="72"/>
      <c r="BY15" s="72"/>
      <c r="BZ15" s="72"/>
      <c r="CA15" s="72"/>
      <c r="CB15" s="72"/>
      <c r="CC15" s="72"/>
      <c r="CD15" s="55"/>
      <c r="CE15" s="72"/>
      <c r="CF15" s="72"/>
      <c r="CG15" s="72"/>
      <c r="CH15" s="72"/>
      <c r="CI15" s="55"/>
      <c r="CJ15" s="54" t="s">
        <v>450</v>
      </c>
      <c r="CK15" s="55"/>
      <c r="CL15" s="55"/>
      <c r="CM15" s="55"/>
      <c r="CN15" s="55"/>
      <c r="CO15" s="55"/>
      <c r="CP15" s="55"/>
      <c r="CQ15" s="55"/>
      <c r="CU15" s="125"/>
    </row>
    <row r="16" spans="1:99" customFormat="1" x14ac:dyDescent="0.2">
      <c r="A16" s="72" t="s">
        <v>370</v>
      </c>
      <c r="B16" s="49">
        <v>35960</v>
      </c>
      <c r="C16" s="72" t="s">
        <v>371</v>
      </c>
      <c r="D16" s="72" t="s">
        <v>372</v>
      </c>
      <c r="E16" s="21" t="s">
        <v>226</v>
      </c>
      <c r="F16" s="74" t="s">
        <v>94</v>
      </c>
      <c r="G16" s="72" t="s">
        <v>373</v>
      </c>
      <c r="H16" s="71"/>
      <c r="I16" s="59" t="s">
        <v>18</v>
      </c>
      <c r="J16" s="31">
        <v>1</v>
      </c>
      <c r="K16" s="31">
        <v>1</v>
      </c>
      <c r="L16" s="31">
        <v>0</v>
      </c>
      <c r="M16" s="51">
        <v>0</v>
      </c>
      <c r="N16" s="72">
        <v>0</v>
      </c>
      <c r="O16" s="52">
        <f t="shared" si="3"/>
        <v>0</v>
      </c>
      <c r="P16" s="72"/>
      <c r="Q16" s="72"/>
      <c r="R16" s="72" t="s">
        <v>105</v>
      </c>
      <c r="S16" s="68"/>
      <c r="T16" s="71"/>
      <c r="U16" s="73"/>
      <c r="V16" s="74"/>
      <c r="W16" s="74"/>
      <c r="X16" s="74"/>
      <c r="Y16" s="74"/>
      <c r="Z16" s="74"/>
      <c r="AA16" s="74"/>
      <c r="AB16" s="74"/>
      <c r="AC16" s="74"/>
      <c r="AD16" s="75"/>
      <c r="AE16" s="74"/>
      <c r="AF16" s="74"/>
      <c r="AG16" s="74"/>
      <c r="AH16" s="74"/>
      <c r="AI16" s="74"/>
      <c r="AJ16" s="164"/>
      <c r="AK16" s="74"/>
      <c r="AL16" s="74"/>
      <c r="AM16" s="74"/>
      <c r="AN16" s="74"/>
      <c r="AO16" s="74"/>
      <c r="AP16" s="74"/>
      <c r="AQ16" s="74"/>
      <c r="AR16" s="74"/>
      <c r="AS16" s="76"/>
      <c r="AT16" s="74"/>
      <c r="AU16" s="74"/>
      <c r="AV16" s="74">
        <v>1</v>
      </c>
      <c r="AW16" s="74"/>
      <c r="AX16" s="74"/>
      <c r="AY16" s="74"/>
      <c r="AZ16" s="74"/>
      <c r="BA16" s="74"/>
      <c r="BB16" s="74"/>
      <c r="BC16" s="164"/>
      <c r="BD16" s="74"/>
      <c r="BE16" s="74"/>
      <c r="BF16" s="74"/>
      <c r="BG16" s="74"/>
      <c r="BH16" s="74"/>
      <c r="BI16" s="74"/>
      <c r="BJ16" s="74"/>
      <c r="BK16" s="74"/>
      <c r="BL16" s="74"/>
      <c r="BM16" s="74"/>
      <c r="BN16" s="74"/>
      <c r="BO16" s="77"/>
      <c r="BP16" s="75"/>
      <c r="BQ16" s="74"/>
      <c r="BR16" s="74"/>
      <c r="BS16" s="72"/>
      <c r="BT16" s="72"/>
      <c r="BU16" s="72"/>
      <c r="BV16" s="72"/>
      <c r="BW16" s="72"/>
      <c r="BX16" s="72"/>
      <c r="BY16" s="72"/>
      <c r="BZ16" s="72"/>
      <c r="CA16" s="72"/>
      <c r="CB16" s="72"/>
      <c r="CC16" s="72"/>
      <c r="CD16" s="55"/>
      <c r="CE16" s="72"/>
      <c r="CF16" s="72"/>
      <c r="CG16" s="72"/>
      <c r="CH16" s="72"/>
      <c r="CI16" s="55"/>
      <c r="CJ16" s="54" t="s">
        <v>374</v>
      </c>
      <c r="CK16" s="55"/>
      <c r="CL16" s="55"/>
      <c r="CM16" s="55"/>
      <c r="CN16" s="55"/>
      <c r="CO16" s="55"/>
      <c r="CP16" s="55"/>
      <c r="CQ16" s="55"/>
      <c r="CU16" s="125"/>
    </row>
    <row r="17" spans="1:99" customFormat="1" x14ac:dyDescent="0.2">
      <c r="A17" s="72" t="s">
        <v>435</v>
      </c>
      <c r="B17" s="49">
        <v>36428</v>
      </c>
      <c r="C17" s="72" t="s">
        <v>436</v>
      </c>
      <c r="D17" s="72" t="s">
        <v>84</v>
      </c>
      <c r="E17" s="21" t="s">
        <v>226</v>
      </c>
      <c r="F17" s="31" t="s">
        <v>341</v>
      </c>
      <c r="G17" s="55" t="s">
        <v>437</v>
      </c>
      <c r="H17" s="55">
        <v>23</v>
      </c>
      <c r="I17" s="59" t="s">
        <v>18</v>
      </c>
      <c r="J17" s="31">
        <v>1</v>
      </c>
      <c r="K17" s="31">
        <v>0</v>
      </c>
      <c r="L17" s="31">
        <v>0</v>
      </c>
      <c r="M17" s="51">
        <v>0</v>
      </c>
      <c r="N17" s="55">
        <v>1</v>
      </c>
      <c r="O17" s="52">
        <f t="shared" si="3"/>
        <v>1</v>
      </c>
      <c r="P17" s="72" t="s">
        <v>125</v>
      </c>
      <c r="Q17" s="72" t="s">
        <v>314</v>
      </c>
      <c r="R17" s="55" t="s">
        <v>129</v>
      </c>
      <c r="S17" s="55">
        <v>129</v>
      </c>
      <c r="T17" s="55">
        <v>23</v>
      </c>
      <c r="U17" s="28"/>
      <c r="V17" s="31"/>
      <c r="W17" s="31"/>
      <c r="X17" s="31"/>
      <c r="Y17" s="31"/>
      <c r="Z17" s="31"/>
      <c r="AA17" s="31"/>
      <c r="AB17" s="31"/>
      <c r="AC17" s="31"/>
      <c r="AD17" s="65"/>
      <c r="AE17" s="31"/>
      <c r="AF17" s="31"/>
      <c r="AG17" s="31"/>
      <c r="AH17" s="31"/>
      <c r="AI17" s="31"/>
      <c r="AJ17" s="164"/>
      <c r="AK17" s="31"/>
      <c r="AL17" s="31"/>
      <c r="AM17" s="31"/>
      <c r="AN17" s="31"/>
      <c r="AO17" s="31"/>
      <c r="AP17" s="31"/>
      <c r="AQ17" s="31"/>
      <c r="AR17" s="31"/>
      <c r="AS17" s="66"/>
      <c r="AT17" s="31"/>
      <c r="AU17" s="31"/>
      <c r="AV17" s="31">
        <v>1</v>
      </c>
      <c r="AW17" s="31"/>
      <c r="AX17" s="31"/>
      <c r="AY17" s="31"/>
      <c r="AZ17" s="31"/>
      <c r="BA17" s="31"/>
      <c r="BB17" s="31"/>
      <c r="BC17" s="164"/>
      <c r="BD17" s="31"/>
      <c r="BE17" s="31"/>
      <c r="BF17" s="31"/>
      <c r="BG17" s="31"/>
      <c r="BH17" s="31"/>
      <c r="BI17" s="31"/>
      <c r="BJ17" s="31"/>
      <c r="BK17" s="31"/>
      <c r="BL17" s="31"/>
      <c r="BM17" s="31"/>
      <c r="BN17" s="31"/>
      <c r="BO17" s="67"/>
      <c r="BP17" s="65"/>
      <c r="BQ17" s="31"/>
      <c r="BR17" s="31"/>
      <c r="BS17" s="55"/>
      <c r="BT17" s="55"/>
      <c r="BU17" s="55"/>
      <c r="BV17" s="55"/>
      <c r="BW17" s="55"/>
      <c r="BX17" s="55"/>
      <c r="BY17" s="55"/>
      <c r="BZ17" s="55"/>
      <c r="CA17" s="55"/>
      <c r="CB17" s="55"/>
      <c r="CC17" s="55"/>
      <c r="CD17" s="55"/>
      <c r="CE17" s="55"/>
      <c r="CF17" s="55"/>
      <c r="CG17" s="55"/>
      <c r="CH17" s="55"/>
      <c r="CI17" s="55"/>
      <c r="CJ17" s="54" t="s">
        <v>438</v>
      </c>
      <c r="CK17" s="22"/>
      <c r="CL17" s="22"/>
      <c r="CM17" s="22"/>
      <c r="CN17" s="22"/>
      <c r="CO17" s="22"/>
      <c r="CP17" s="22"/>
      <c r="CQ17" s="22"/>
      <c r="CR17" s="55"/>
      <c r="CS17" s="55"/>
      <c r="CT17" s="55"/>
      <c r="CU17" s="22"/>
    </row>
    <row r="18" spans="1:99" customFormat="1" x14ac:dyDescent="0.2">
      <c r="A18" s="72" t="s">
        <v>409</v>
      </c>
      <c r="B18" s="49">
        <v>36337</v>
      </c>
      <c r="C18" s="72" t="s">
        <v>410</v>
      </c>
      <c r="D18" s="72" t="s">
        <v>411</v>
      </c>
      <c r="E18" s="21" t="s">
        <v>226</v>
      </c>
      <c r="F18" s="74" t="s">
        <v>339</v>
      </c>
      <c r="G18" s="72" t="s">
        <v>412</v>
      </c>
      <c r="H18" s="71"/>
      <c r="I18" s="59" t="s">
        <v>18</v>
      </c>
      <c r="J18" s="31">
        <v>1</v>
      </c>
      <c r="K18" s="31">
        <v>0</v>
      </c>
      <c r="L18" s="31">
        <v>1</v>
      </c>
      <c r="M18" s="74">
        <v>0</v>
      </c>
      <c r="N18" s="72">
        <v>0</v>
      </c>
      <c r="O18" s="52">
        <f t="shared" si="3"/>
        <v>0</v>
      </c>
      <c r="P18" s="72" t="s">
        <v>91</v>
      </c>
      <c r="Q18" s="55" t="s">
        <v>413</v>
      </c>
      <c r="R18" s="72" t="s">
        <v>299</v>
      </c>
      <c r="S18" s="72">
        <v>130</v>
      </c>
      <c r="T18" s="71"/>
      <c r="U18" s="73"/>
      <c r="V18" s="74"/>
      <c r="W18" s="74"/>
      <c r="X18" s="74"/>
      <c r="Y18" s="74"/>
      <c r="Z18" s="74"/>
      <c r="AA18" s="74"/>
      <c r="AB18" s="74"/>
      <c r="AC18" s="74"/>
      <c r="AD18" s="75"/>
      <c r="AE18" s="74"/>
      <c r="AF18" s="74"/>
      <c r="AG18" s="74"/>
      <c r="AH18" s="74"/>
      <c r="AI18" s="74"/>
      <c r="AJ18" s="164"/>
      <c r="AK18" s="74"/>
      <c r="AL18" s="74"/>
      <c r="AM18" s="74"/>
      <c r="AN18" s="74"/>
      <c r="AO18" s="74"/>
      <c r="AP18" s="74"/>
      <c r="AQ18" s="74"/>
      <c r="AR18" s="74"/>
      <c r="AS18" s="76"/>
      <c r="AT18" s="74"/>
      <c r="AU18" s="74"/>
      <c r="AV18" s="74"/>
      <c r="AW18" s="74"/>
      <c r="AX18" s="74"/>
      <c r="AY18" s="74"/>
      <c r="AZ18" s="74"/>
      <c r="BA18" s="74"/>
      <c r="BB18" s="74"/>
      <c r="BC18" s="164"/>
      <c r="BD18" s="74"/>
      <c r="BE18" s="74"/>
      <c r="BF18" s="74"/>
      <c r="BG18" s="74"/>
      <c r="BH18" s="74"/>
      <c r="BI18" s="74"/>
      <c r="BJ18" s="74"/>
      <c r="BK18" s="74"/>
      <c r="BL18" s="74"/>
      <c r="BM18" s="74"/>
      <c r="BN18" s="74">
        <v>1</v>
      </c>
      <c r="BO18" s="77"/>
      <c r="BP18" s="75"/>
      <c r="BQ18" s="74"/>
      <c r="BR18" s="74"/>
      <c r="BS18" s="72"/>
      <c r="BT18" s="72"/>
      <c r="BU18" s="72"/>
      <c r="BV18" s="72"/>
      <c r="BW18" s="72"/>
      <c r="BX18" s="72"/>
      <c r="BY18" s="72"/>
      <c r="BZ18" s="72"/>
      <c r="CA18" s="72"/>
      <c r="CB18" s="72"/>
      <c r="CC18" s="72"/>
      <c r="CD18" s="55"/>
      <c r="CE18" s="72"/>
      <c r="CF18" s="72"/>
      <c r="CG18" s="72"/>
      <c r="CH18" s="72"/>
      <c r="CI18" s="55"/>
      <c r="CJ18" s="54" t="s">
        <v>414</v>
      </c>
      <c r="CK18" s="22"/>
      <c r="CL18" s="22"/>
      <c r="CM18" s="22"/>
      <c r="CN18" s="22"/>
      <c r="CO18" s="22"/>
      <c r="CP18" s="22"/>
      <c r="CQ18" s="22"/>
      <c r="CR18" s="22"/>
      <c r="CS18" s="22"/>
      <c r="CT18" s="22"/>
    </row>
    <row r="19" spans="1:99" customFormat="1" x14ac:dyDescent="0.2">
      <c r="A19" s="55" t="s">
        <v>429</v>
      </c>
      <c r="B19" s="49">
        <v>36415</v>
      </c>
      <c r="C19" s="55" t="s">
        <v>430</v>
      </c>
      <c r="D19" s="55" t="s">
        <v>431</v>
      </c>
      <c r="E19" s="21" t="s">
        <v>226</v>
      </c>
      <c r="F19" s="31" t="s">
        <v>49</v>
      </c>
      <c r="G19" s="55" t="s">
        <v>432</v>
      </c>
      <c r="H19" s="55">
        <v>100</v>
      </c>
      <c r="I19" s="59" t="s">
        <v>18</v>
      </c>
      <c r="J19" s="31">
        <v>1</v>
      </c>
      <c r="K19" s="31">
        <v>1</v>
      </c>
      <c r="L19" s="31">
        <v>0</v>
      </c>
      <c r="M19" s="51">
        <v>0</v>
      </c>
      <c r="N19" s="55">
        <v>0</v>
      </c>
      <c r="O19" s="52">
        <f t="shared" si="3"/>
        <v>0</v>
      </c>
      <c r="P19" s="55" t="s">
        <v>356</v>
      </c>
      <c r="Q19" s="55" t="s">
        <v>433</v>
      </c>
      <c r="R19" s="55" t="s">
        <v>129</v>
      </c>
      <c r="S19" s="55">
        <v>140</v>
      </c>
      <c r="T19" s="55">
        <v>10</v>
      </c>
      <c r="U19" s="28"/>
      <c r="V19" s="31"/>
      <c r="W19" s="31"/>
      <c r="X19" s="31"/>
      <c r="Y19" s="31"/>
      <c r="Z19" s="31"/>
      <c r="AA19" s="31"/>
      <c r="AB19" s="31"/>
      <c r="AC19" s="31"/>
      <c r="AD19" s="65"/>
      <c r="AE19" s="31"/>
      <c r="AF19" s="31"/>
      <c r="AG19" s="31"/>
      <c r="AH19" s="31"/>
      <c r="AI19" s="31"/>
      <c r="AJ19" s="164"/>
      <c r="AK19" s="31"/>
      <c r="AL19" s="31"/>
      <c r="AM19" s="31"/>
      <c r="AN19" s="31"/>
      <c r="AO19" s="31"/>
      <c r="AP19" s="31"/>
      <c r="AQ19" s="31"/>
      <c r="AR19" s="31"/>
      <c r="AS19" s="66">
        <v>1</v>
      </c>
      <c r="AT19" s="31"/>
      <c r="AU19" s="31"/>
      <c r="AV19" s="31"/>
      <c r="AW19" s="31"/>
      <c r="AX19" s="31"/>
      <c r="AY19" s="31"/>
      <c r="AZ19" s="31"/>
      <c r="BA19" s="31"/>
      <c r="BB19" s="31"/>
      <c r="BC19" s="164"/>
      <c r="BD19" s="31"/>
      <c r="BE19" s="31"/>
      <c r="BF19" s="31"/>
      <c r="BG19" s="31"/>
      <c r="BH19" s="31"/>
      <c r="BI19" s="31"/>
      <c r="BJ19" s="31"/>
      <c r="BK19" s="31"/>
      <c r="BL19" s="31"/>
      <c r="BM19" s="31"/>
      <c r="BN19" s="31"/>
      <c r="BO19" s="67"/>
      <c r="BP19" s="65"/>
      <c r="BQ19" s="31"/>
      <c r="BR19" s="31"/>
      <c r="BS19" s="55"/>
      <c r="BT19" s="55">
        <v>2</v>
      </c>
      <c r="BU19" s="55"/>
      <c r="BV19" s="55"/>
      <c r="BW19" s="55"/>
      <c r="BX19" s="55"/>
      <c r="BY19" s="55"/>
      <c r="BZ19" s="55"/>
      <c r="CA19" s="55"/>
      <c r="CB19" s="55"/>
      <c r="CC19" s="55"/>
      <c r="CD19" s="55"/>
      <c r="CE19" s="55"/>
      <c r="CF19" s="55"/>
      <c r="CG19" s="55"/>
      <c r="CH19" s="55"/>
      <c r="CI19" s="55"/>
      <c r="CJ19" s="54" t="s">
        <v>434</v>
      </c>
      <c r="CK19" s="64"/>
      <c r="CL19" s="64"/>
      <c r="CM19" s="64"/>
      <c r="CN19" s="64"/>
      <c r="CO19" s="64"/>
      <c r="CP19" s="64"/>
      <c r="CQ19" s="64"/>
      <c r="CR19" s="55"/>
      <c r="CS19" s="55"/>
      <c r="CT19" s="55"/>
      <c r="CU19" s="22"/>
    </row>
    <row r="20" spans="1:99" customFormat="1" x14ac:dyDescent="0.2">
      <c r="A20" s="125" t="s">
        <v>521</v>
      </c>
      <c r="B20" s="49">
        <v>36387</v>
      </c>
      <c r="C20" s="55" t="s">
        <v>522</v>
      </c>
      <c r="D20" s="55" t="s">
        <v>523</v>
      </c>
      <c r="E20" s="21" t="s">
        <v>226</v>
      </c>
      <c r="F20" s="31" t="s">
        <v>250</v>
      </c>
      <c r="G20" s="55" t="s">
        <v>524</v>
      </c>
      <c r="H20" s="50"/>
      <c r="I20" s="59" t="s">
        <v>18</v>
      </c>
      <c r="J20" s="31">
        <v>2</v>
      </c>
      <c r="K20" s="45">
        <v>2</v>
      </c>
      <c r="L20" s="31">
        <v>0</v>
      </c>
      <c r="M20" s="51">
        <v>0</v>
      </c>
      <c r="N20" s="55">
        <v>0</v>
      </c>
      <c r="O20" s="52">
        <f t="shared" si="3"/>
        <v>0</v>
      </c>
      <c r="P20" s="55" t="s">
        <v>101</v>
      </c>
      <c r="Q20" s="55" t="s">
        <v>525</v>
      </c>
      <c r="R20" s="55" t="s">
        <v>299</v>
      </c>
      <c r="S20" s="55">
        <v>180</v>
      </c>
      <c r="T20" s="50"/>
      <c r="U20" s="28"/>
      <c r="V20" s="31"/>
      <c r="W20" s="31"/>
      <c r="X20" s="31"/>
      <c r="Y20" s="31"/>
      <c r="Z20" s="31"/>
      <c r="AA20" s="31"/>
      <c r="AB20" s="31"/>
      <c r="AC20" s="31"/>
      <c r="AD20" s="65"/>
      <c r="AE20" s="31"/>
      <c r="AF20" s="31"/>
      <c r="AG20" s="31"/>
      <c r="AH20" s="31"/>
      <c r="AI20" s="31"/>
      <c r="AJ20" s="164"/>
      <c r="AK20" s="31"/>
      <c r="AL20" s="31"/>
      <c r="AM20" s="31"/>
      <c r="AN20" s="31"/>
      <c r="AO20" s="31"/>
      <c r="AP20" s="31"/>
      <c r="AQ20" s="31"/>
      <c r="AR20" s="31"/>
      <c r="AS20" s="66"/>
      <c r="AT20" s="31"/>
      <c r="AU20" s="31"/>
      <c r="AV20" s="31"/>
      <c r="AW20" s="31"/>
      <c r="AX20" s="31"/>
      <c r="AY20" s="31"/>
      <c r="AZ20" s="31">
        <v>1</v>
      </c>
      <c r="BA20" s="31"/>
      <c r="BB20" s="31"/>
      <c r="BC20" s="164"/>
      <c r="BD20" s="31"/>
      <c r="BE20" s="31"/>
      <c r="BF20" s="31"/>
      <c r="BG20" s="31"/>
      <c r="BH20" s="31"/>
      <c r="BI20" s="31"/>
      <c r="BJ20" s="31"/>
      <c r="BK20" s="31"/>
      <c r="BL20" s="31"/>
      <c r="BM20" s="31"/>
      <c r="BN20" s="31"/>
      <c r="BO20" s="67"/>
      <c r="BP20" s="65"/>
      <c r="BQ20" s="31"/>
      <c r="BR20" s="31"/>
      <c r="BS20" s="55"/>
      <c r="BT20" s="55"/>
      <c r="BU20" s="55"/>
      <c r="BV20" s="55"/>
      <c r="BW20" s="55"/>
      <c r="BX20" s="55"/>
      <c r="BY20" s="55"/>
      <c r="BZ20" s="55"/>
      <c r="CA20" s="55"/>
      <c r="CB20" s="55"/>
      <c r="CC20" s="55"/>
      <c r="CD20" s="55"/>
      <c r="CE20" s="55"/>
      <c r="CF20" s="55"/>
      <c r="CG20" s="55"/>
      <c r="CH20" s="55"/>
      <c r="CI20" s="55"/>
      <c r="CJ20" s="54" t="s">
        <v>526</v>
      </c>
      <c r="CK20" s="22"/>
      <c r="CL20" s="22"/>
      <c r="CM20" s="22"/>
      <c r="CN20" s="22"/>
      <c r="CO20" s="22"/>
      <c r="CP20" s="22"/>
      <c r="CQ20" s="22"/>
      <c r="CR20" s="22"/>
      <c r="CS20" s="22"/>
      <c r="CT20" s="22"/>
      <c r="CU20" s="22"/>
    </row>
    <row r="21" spans="1:99" customFormat="1" x14ac:dyDescent="0.2">
      <c r="A21" s="52" t="s">
        <v>495</v>
      </c>
      <c r="B21" s="49">
        <v>36268</v>
      </c>
      <c r="C21" s="52" t="s">
        <v>496</v>
      </c>
      <c r="D21" s="52" t="s">
        <v>497</v>
      </c>
      <c r="E21" s="21" t="s">
        <v>226</v>
      </c>
      <c r="F21" s="43" t="s">
        <v>124</v>
      </c>
      <c r="G21" s="52" t="s">
        <v>498</v>
      </c>
      <c r="H21" s="52">
        <v>48</v>
      </c>
      <c r="I21" s="59" t="s">
        <v>18</v>
      </c>
      <c r="J21" s="31">
        <v>1</v>
      </c>
      <c r="K21" s="31">
        <v>0</v>
      </c>
      <c r="L21" s="31">
        <v>0</v>
      </c>
      <c r="M21" s="51">
        <v>0</v>
      </c>
      <c r="N21" s="97">
        <v>1</v>
      </c>
      <c r="O21" s="52">
        <f t="shared" si="3"/>
        <v>1</v>
      </c>
      <c r="P21" s="52" t="s">
        <v>91</v>
      </c>
      <c r="Q21" s="52" t="s">
        <v>185</v>
      </c>
      <c r="R21" s="52" t="s">
        <v>129</v>
      </c>
      <c r="S21" s="52">
        <v>182</v>
      </c>
      <c r="T21" s="52">
        <v>14</v>
      </c>
      <c r="U21" s="86"/>
      <c r="V21" s="43"/>
      <c r="W21" s="43"/>
      <c r="X21" s="43"/>
      <c r="Y21" s="43"/>
      <c r="Z21" s="43"/>
      <c r="AA21" s="43"/>
      <c r="AB21" s="43"/>
      <c r="AC21" s="43"/>
      <c r="AD21" s="87"/>
      <c r="AE21" s="43"/>
      <c r="AF21" s="43"/>
      <c r="AG21" s="43"/>
      <c r="AH21" s="43"/>
      <c r="AI21" s="43"/>
      <c r="AJ21" s="165"/>
      <c r="AK21" s="43">
        <v>2</v>
      </c>
      <c r="AL21" s="43"/>
      <c r="AM21" s="43"/>
      <c r="AN21" s="43"/>
      <c r="AO21" s="43"/>
      <c r="AP21" s="43"/>
      <c r="AQ21" s="43"/>
      <c r="AR21" s="43"/>
      <c r="AS21" s="88">
        <v>1</v>
      </c>
      <c r="AT21" s="43"/>
      <c r="AU21" s="43"/>
      <c r="AV21" s="43"/>
      <c r="AW21" s="43"/>
      <c r="AX21" s="43"/>
      <c r="AY21" s="43"/>
      <c r="AZ21" s="43"/>
      <c r="BA21" s="43"/>
      <c r="BB21" s="43"/>
      <c r="BC21" s="165"/>
      <c r="BD21" s="43"/>
      <c r="BE21" s="43"/>
      <c r="BF21" s="43"/>
      <c r="BG21" s="43"/>
      <c r="BH21" s="43"/>
      <c r="BI21" s="43"/>
      <c r="BJ21" s="43"/>
      <c r="BK21" s="43"/>
      <c r="BL21" s="43"/>
      <c r="BM21" s="43"/>
      <c r="BN21" s="43"/>
      <c r="BO21" s="89"/>
      <c r="BP21" s="87"/>
      <c r="BQ21" s="43"/>
      <c r="BR21" s="43"/>
      <c r="BS21" s="52"/>
      <c r="BT21" s="52"/>
      <c r="BU21" s="52"/>
      <c r="BV21" s="52"/>
      <c r="BW21" s="52"/>
      <c r="BX21" s="52"/>
      <c r="BY21" s="52"/>
      <c r="BZ21" s="52"/>
      <c r="CA21" s="52"/>
      <c r="CB21" s="52"/>
      <c r="CC21" s="52"/>
      <c r="CD21" s="55"/>
      <c r="CE21" s="52"/>
      <c r="CF21" s="52"/>
      <c r="CG21" s="52"/>
      <c r="CH21" s="52"/>
      <c r="CI21" s="52"/>
      <c r="CJ21" s="54" t="s">
        <v>499</v>
      </c>
      <c r="CK21" s="55"/>
      <c r="CL21" s="55"/>
      <c r="CM21" s="55"/>
      <c r="CN21" s="55"/>
      <c r="CO21" s="55"/>
      <c r="CP21" s="55"/>
      <c r="CQ21" s="55"/>
      <c r="CR21" s="22"/>
      <c r="CS21" s="22"/>
      <c r="CT21" s="22"/>
    </row>
    <row r="22" spans="1:99" customFormat="1" x14ac:dyDescent="0.2">
      <c r="A22" s="55" t="s">
        <v>491</v>
      </c>
      <c r="B22" s="49">
        <v>36187</v>
      </c>
      <c r="C22" s="55" t="s">
        <v>492</v>
      </c>
      <c r="D22" s="55" t="s">
        <v>493</v>
      </c>
      <c r="E22" s="21" t="s">
        <v>226</v>
      </c>
      <c r="F22" s="31" t="s">
        <v>183</v>
      </c>
      <c r="G22" s="55" t="s">
        <v>494</v>
      </c>
      <c r="H22" s="55">
        <v>320</v>
      </c>
      <c r="I22" s="59" t="s">
        <v>18</v>
      </c>
      <c r="J22" s="31">
        <v>1</v>
      </c>
      <c r="K22" s="31">
        <v>0</v>
      </c>
      <c r="L22" s="31">
        <v>1</v>
      </c>
      <c r="M22" s="74">
        <v>0</v>
      </c>
      <c r="N22" s="72">
        <v>0</v>
      </c>
      <c r="O22" s="52">
        <f t="shared" ref="O22:O24" si="4">IF((K22+L22)&gt;0,0,1)</f>
        <v>0</v>
      </c>
      <c r="P22" s="55" t="s">
        <v>125</v>
      </c>
      <c r="Q22" s="55" t="s">
        <v>314</v>
      </c>
      <c r="R22" s="55" t="s">
        <v>129</v>
      </c>
      <c r="S22" s="55">
        <v>940</v>
      </c>
      <c r="T22" s="50"/>
      <c r="U22" s="28"/>
      <c r="V22" s="31"/>
      <c r="W22" s="31"/>
      <c r="X22" s="31"/>
      <c r="Y22" s="31"/>
      <c r="Z22" s="31"/>
      <c r="AA22" s="31"/>
      <c r="AB22" s="31"/>
      <c r="AC22" s="31"/>
      <c r="AD22" s="65"/>
      <c r="AE22" s="31"/>
      <c r="AF22" s="31"/>
      <c r="AG22" s="31"/>
      <c r="AH22" s="31"/>
      <c r="AI22" s="31"/>
      <c r="AJ22" s="164"/>
      <c r="AK22" s="31"/>
      <c r="AL22" s="31"/>
      <c r="AM22" s="31"/>
      <c r="AN22" s="31"/>
      <c r="AO22" s="31"/>
      <c r="AP22" s="31"/>
      <c r="AQ22" s="31"/>
      <c r="AR22" s="31"/>
      <c r="AS22" s="66"/>
      <c r="AT22" s="31"/>
      <c r="AU22" s="31"/>
      <c r="AV22" s="31">
        <v>1</v>
      </c>
      <c r="AW22" s="31"/>
      <c r="AX22" s="31"/>
      <c r="AY22" s="31"/>
      <c r="AZ22" s="31"/>
      <c r="BA22" s="31"/>
      <c r="BB22" s="31"/>
      <c r="BC22" s="164"/>
      <c r="BD22" s="31"/>
      <c r="BE22" s="31"/>
      <c r="BF22" s="31"/>
      <c r="BG22" s="31"/>
      <c r="BH22" s="31"/>
      <c r="BI22" s="31"/>
      <c r="BJ22" s="31"/>
      <c r="BK22" s="31"/>
      <c r="BL22" s="31"/>
      <c r="BM22" s="31"/>
      <c r="BN22" s="31"/>
      <c r="BO22" s="67"/>
      <c r="BP22" s="65"/>
      <c r="BQ22" s="31"/>
      <c r="BR22" s="31"/>
      <c r="BS22" s="55"/>
      <c r="BT22" s="55"/>
      <c r="BU22" s="55"/>
      <c r="BV22" s="55"/>
      <c r="BW22" s="55"/>
      <c r="BX22" s="55"/>
      <c r="BY22" s="55"/>
      <c r="BZ22" s="55"/>
      <c r="CA22" s="55"/>
      <c r="CB22" s="55"/>
      <c r="CC22" s="55"/>
      <c r="CD22" s="55"/>
      <c r="CE22" s="55"/>
      <c r="CF22" s="55"/>
      <c r="CG22" s="55"/>
      <c r="CH22" s="55"/>
      <c r="CI22" s="55"/>
      <c r="CJ22" s="54" t="s">
        <v>400</v>
      </c>
      <c r="CK22" s="55"/>
      <c r="CL22" s="55"/>
      <c r="CM22" s="55"/>
      <c r="CN22" s="55"/>
      <c r="CO22" s="55"/>
      <c r="CP22" s="55"/>
      <c r="CQ22" s="55"/>
      <c r="CR22" s="22"/>
      <c r="CS22" s="22"/>
      <c r="CT22" s="22"/>
    </row>
    <row r="23" spans="1:99" s="125" customFormat="1" x14ac:dyDescent="0.2">
      <c r="A23" s="55" t="s">
        <v>352</v>
      </c>
      <c r="B23" s="49">
        <v>36300</v>
      </c>
      <c r="C23" s="55" t="s">
        <v>254</v>
      </c>
      <c r="D23" s="55" t="s">
        <v>353</v>
      </c>
      <c r="E23" s="21" t="s">
        <v>226</v>
      </c>
      <c r="F23" s="31" t="s">
        <v>183</v>
      </c>
      <c r="G23" s="55" t="s">
        <v>354</v>
      </c>
      <c r="H23" s="55">
        <v>87</v>
      </c>
      <c r="I23" s="59" t="s">
        <v>18</v>
      </c>
      <c r="J23" s="31">
        <v>2</v>
      </c>
      <c r="K23" s="31">
        <v>0</v>
      </c>
      <c r="L23" s="31">
        <v>1</v>
      </c>
      <c r="M23" s="85">
        <v>1</v>
      </c>
      <c r="N23" s="55">
        <v>0</v>
      </c>
      <c r="O23" s="52">
        <f t="shared" si="4"/>
        <v>0</v>
      </c>
      <c r="P23" s="55" t="s">
        <v>101</v>
      </c>
      <c r="Q23" s="55" t="s">
        <v>264</v>
      </c>
      <c r="R23" s="55" t="s">
        <v>129</v>
      </c>
      <c r="S23" s="55">
        <v>1793</v>
      </c>
      <c r="T23" s="55">
        <v>87</v>
      </c>
      <c r="U23" s="28"/>
      <c r="V23" s="31"/>
      <c r="W23" s="31"/>
      <c r="X23" s="31"/>
      <c r="Y23" s="31"/>
      <c r="Z23" s="31"/>
      <c r="AA23" s="31"/>
      <c r="AB23" s="31"/>
      <c r="AC23" s="31"/>
      <c r="AD23" s="65"/>
      <c r="AE23" s="31"/>
      <c r="AF23" s="31"/>
      <c r="AG23" s="31"/>
      <c r="AH23" s="31"/>
      <c r="AI23" s="31"/>
      <c r="AJ23" s="164"/>
      <c r="AK23" s="31">
        <v>2</v>
      </c>
      <c r="AL23" s="31"/>
      <c r="AM23" s="31"/>
      <c r="AN23" s="31"/>
      <c r="AO23" s="31"/>
      <c r="AP23" s="31"/>
      <c r="AQ23" s="31"/>
      <c r="AR23" s="31"/>
      <c r="AS23" s="66">
        <v>1</v>
      </c>
      <c r="AT23" s="31"/>
      <c r="AU23" s="31"/>
      <c r="AV23" s="31"/>
      <c r="AW23" s="31"/>
      <c r="AX23" s="31"/>
      <c r="AY23" s="31"/>
      <c r="AZ23" s="31"/>
      <c r="BA23" s="31"/>
      <c r="BB23" s="31"/>
      <c r="BC23" s="164"/>
      <c r="BD23" s="31"/>
      <c r="BE23" s="31"/>
      <c r="BF23" s="31"/>
      <c r="BG23" s="31"/>
      <c r="BH23" s="31"/>
      <c r="BI23" s="31"/>
      <c r="BJ23" s="31"/>
      <c r="BK23" s="31"/>
      <c r="BL23" s="31"/>
      <c r="BM23" s="31"/>
      <c r="BN23" s="31"/>
      <c r="BO23" s="67"/>
      <c r="BP23" s="65"/>
      <c r="BQ23" s="31"/>
      <c r="BR23" s="31"/>
      <c r="BS23" s="55"/>
      <c r="BT23" s="55"/>
      <c r="BU23" s="55"/>
      <c r="BV23" s="55"/>
      <c r="BW23" s="55"/>
      <c r="BX23" s="55"/>
      <c r="BY23" s="55"/>
      <c r="BZ23" s="55"/>
      <c r="CA23" s="55"/>
      <c r="CB23" s="55"/>
      <c r="CC23" s="55"/>
      <c r="CD23" s="55"/>
      <c r="CE23" s="55"/>
      <c r="CF23" s="55"/>
      <c r="CG23" s="55"/>
      <c r="CH23" s="55"/>
      <c r="CI23" s="55"/>
      <c r="CJ23" s="54" t="s">
        <v>355</v>
      </c>
      <c r="CK23" s="22"/>
      <c r="CL23" s="22"/>
      <c r="CM23" s="22"/>
      <c r="CN23" s="22"/>
      <c r="CO23" s="22"/>
      <c r="CP23" s="22"/>
      <c r="CQ23" s="22"/>
      <c r="CR23" s="22"/>
      <c r="CS23" s="22"/>
      <c r="CT23" s="22"/>
      <c r="CU23"/>
    </row>
    <row r="24" spans="1:99" s="125" customFormat="1" x14ac:dyDescent="0.2">
      <c r="A24" s="52" t="s">
        <v>527</v>
      </c>
      <c r="B24" s="49">
        <v>36402</v>
      </c>
      <c r="C24" s="52" t="s">
        <v>528</v>
      </c>
      <c r="D24" s="52" t="s">
        <v>529</v>
      </c>
      <c r="E24" s="21" t="s">
        <v>226</v>
      </c>
      <c r="F24" s="43" t="s">
        <v>45</v>
      </c>
      <c r="G24" s="52" t="s">
        <v>530</v>
      </c>
      <c r="H24" s="52">
        <v>56</v>
      </c>
      <c r="I24" s="59" t="s">
        <v>18</v>
      </c>
      <c r="J24" s="31">
        <v>1</v>
      </c>
      <c r="K24" s="31">
        <v>1</v>
      </c>
      <c r="L24" s="31">
        <v>0</v>
      </c>
      <c r="M24" s="61">
        <v>0</v>
      </c>
      <c r="N24" s="55">
        <v>0</v>
      </c>
      <c r="O24" s="52">
        <f t="shared" si="4"/>
        <v>0</v>
      </c>
      <c r="P24" s="52" t="s">
        <v>101</v>
      </c>
      <c r="Q24" s="52" t="s">
        <v>163</v>
      </c>
      <c r="R24" s="52" t="s">
        <v>128</v>
      </c>
      <c r="S24" s="52">
        <v>2000</v>
      </c>
      <c r="T24" s="50"/>
      <c r="U24" s="86"/>
      <c r="V24" s="43"/>
      <c r="W24" s="43"/>
      <c r="X24" s="43"/>
      <c r="Y24" s="43"/>
      <c r="Z24" s="43"/>
      <c r="AA24" s="43"/>
      <c r="AB24" s="43"/>
      <c r="AC24" s="43"/>
      <c r="AD24" s="87"/>
      <c r="AE24" s="43"/>
      <c r="AF24" s="43"/>
      <c r="AG24" s="43"/>
      <c r="AH24" s="43"/>
      <c r="AI24" s="43"/>
      <c r="AJ24" s="165"/>
      <c r="AK24" s="43"/>
      <c r="AL24" s="43"/>
      <c r="AM24" s="43"/>
      <c r="AN24" s="43"/>
      <c r="AO24" s="43"/>
      <c r="AP24" s="43"/>
      <c r="AQ24" s="43"/>
      <c r="AR24" s="43"/>
      <c r="AS24" s="88"/>
      <c r="AT24" s="43"/>
      <c r="AU24" s="43"/>
      <c r="AV24" s="43"/>
      <c r="AW24" s="43"/>
      <c r="AX24" s="43"/>
      <c r="AY24" s="43"/>
      <c r="AZ24" s="43"/>
      <c r="BA24" s="43"/>
      <c r="BB24" s="43"/>
      <c r="BC24" s="165"/>
      <c r="BD24" s="43">
        <v>1</v>
      </c>
      <c r="BE24" s="43"/>
      <c r="BF24" s="43"/>
      <c r="BG24" s="43"/>
      <c r="BH24" s="43"/>
      <c r="BI24" s="43"/>
      <c r="BJ24" s="43"/>
      <c r="BK24" s="43"/>
      <c r="BL24" s="43"/>
      <c r="BM24" s="43"/>
      <c r="BN24" s="43"/>
      <c r="BO24" s="89">
        <v>2</v>
      </c>
      <c r="BP24" s="87"/>
      <c r="BQ24" s="43"/>
      <c r="BR24" s="43"/>
      <c r="BS24" s="52"/>
      <c r="BT24" s="52"/>
      <c r="BU24" s="52"/>
      <c r="BV24" s="52"/>
      <c r="BW24" s="52"/>
      <c r="BX24" s="52"/>
      <c r="BY24" s="52"/>
      <c r="BZ24" s="52"/>
      <c r="CA24" s="52"/>
      <c r="CB24" s="52"/>
      <c r="CC24" s="52"/>
      <c r="CD24" s="55"/>
      <c r="CE24" s="52"/>
      <c r="CF24" s="52"/>
      <c r="CG24" s="52"/>
      <c r="CH24" s="52"/>
      <c r="CI24" s="52"/>
      <c r="CJ24" s="54" t="s">
        <v>531</v>
      </c>
      <c r="CK24" s="22"/>
      <c r="CL24" s="22"/>
      <c r="CM24" s="22"/>
      <c r="CN24" s="22"/>
      <c r="CO24" s="22"/>
      <c r="CP24" s="22"/>
      <c r="CQ24" s="22"/>
      <c r="CR24" s="55"/>
      <c r="CS24" s="55"/>
      <c r="CT24" s="55"/>
      <c r="CU24" s="22"/>
    </row>
    <row r="25" spans="1:99" s="125" customFormat="1" x14ac:dyDescent="0.2">
      <c r="A25" s="55" t="s">
        <v>452</v>
      </c>
      <c r="B25" s="49">
        <v>36506</v>
      </c>
      <c r="C25" s="55" t="s">
        <v>453</v>
      </c>
      <c r="D25" s="55" t="s">
        <v>338</v>
      </c>
      <c r="E25" s="21" t="s">
        <v>226</v>
      </c>
      <c r="F25" s="31" t="s">
        <v>343</v>
      </c>
      <c r="G25" s="55" t="s">
        <v>454</v>
      </c>
      <c r="H25" s="50"/>
      <c r="I25" s="59" t="s">
        <v>18</v>
      </c>
      <c r="J25" s="31">
        <v>1</v>
      </c>
      <c r="K25" s="31">
        <v>0</v>
      </c>
      <c r="L25" s="31">
        <v>1</v>
      </c>
      <c r="M25" s="61">
        <v>0</v>
      </c>
      <c r="N25" s="72">
        <v>0</v>
      </c>
      <c r="O25" s="52">
        <f t="shared" ref="O25:O30" si="5">IF((K25+L25)&gt;0,0,1)</f>
        <v>0</v>
      </c>
      <c r="P25" s="55" t="s">
        <v>91</v>
      </c>
      <c r="Q25" s="55" t="s">
        <v>363</v>
      </c>
      <c r="R25" s="55" t="s">
        <v>128</v>
      </c>
      <c r="S25" s="55">
        <v>4183</v>
      </c>
      <c r="T25" s="55">
        <v>60</v>
      </c>
      <c r="U25" s="28"/>
      <c r="V25" s="31"/>
      <c r="W25" s="31"/>
      <c r="X25" s="31"/>
      <c r="Y25" s="31"/>
      <c r="Z25" s="31"/>
      <c r="AA25" s="31"/>
      <c r="AB25" s="31"/>
      <c r="AC25" s="31"/>
      <c r="AD25" s="65"/>
      <c r="AE25" s="31"/>
      <c r="AF25" s="31"/>
      <c r="AG25" s="31"/>
      <c r="AH25" s="31"/>
      <c r="AI25" s="31"/>
      <c r="AJ25" s="164"/>
      <c r="AK25" s="31"/>
      <c r="AL25" s="31"/>
      <c r="AM25" s="31"/>
      <c r="AN25" s="31"/>
      <c r="AO25" s="31"/>
      <c r="AP25" s="31"/>
      <c r="AQ25" s="31"/>
      <c r="AR25" s="31"/>
      <c r="AS25" s="66">
        <v>1</v>
      </c>
      <c r="AT25" s="31"/>
      <c r="AU25" s="31"/>
      <c r="AV25" s="31"/>
      <c r="AW25" s="31"/>
      <c r="AX25" s="31"/>
      <c r="AY25" s="31"/>
      <c r="AZ25" s="31"/>
      <c r="BA25" s="31"/>
      <c r="BB25" s="31"/>
      <c r="BC25" s="164"/>
      <c r="BD25" s="31"/>
      <c r="BE25" s="31"/>
      <c r="BF25" s="31"/>
      <c r="BG25" s="31"/>
      <c r="BH25" s="31"/>
      <c r="BI25" s="31"/>
      <c r="BJ25" s="31"/>
      <c r="BK25" s="31"/>
      <c r="BL25" s="31"/>
      <c r="BM25" s="31"/>
      <c r="BN25" s="31"/>
      <c r="BO25" s="67"/>
      <c r="BP25" s="65"/>
      <c r="BQ25" s="31"/>
      <c r="BR25" s="31"/>
      <c r="BS25" s="55"/>
      <c r="BT25" s="55"/>
      <c r="BU25" s="55"/>
      <c r="BV25" s="55"/>
      <c r="BW25" s="55"/>
      <c r="BX25" s="55"/>
      <c r="BY25" s="55"/>
      <c r="BZ25" s="55"/>
      <c r="CA25" s="55"/>
      <c r="CB25" s="55"/>
      <c r="CC25" s="55"/>
      <c r="CD25" s="55"/>
      <c r="CE25" s="55"/>
      <c r="CF25" s="55"/>
      <c r="CG25" s="55"/>
      <c r="CH25" s="55"/>
      <c r="CI25" s="55"/>
      <c r="CJ25" s="54" t="s">
        <v>455</v>
      </c>
      <c r="CK25" s="22"/>
      <c r="CL25" s="22"/>
      <c r="CM25" s="22"/>
      <c r="CN25" s="22"/>
      <c r="CO25" s="22"/>
      <c r="CP25" s="22"/>
      <c r="CQ25" s="22"/>
      <c r="CR25" s="55"/>
      <c r="CS25" s="55"/>
      <c r="CT25" s="55"/>
      <c r="CU25" s="22"/>
    </row>
    <row r="26" spans="1:99" s="125" customFormat="1" x14ac:dyDescent="0.2">
      <c r="A26" s="55" t="s">
        <v>415</v>
      </c>
      <c r="B26" s="49">
        <v>36365</v>
      </c>
      <c r="C26" s="55" t="s">
        <v>416</v>
      </c>
      <c r="D26" s="55" t="s">
        <v>417</v>
      </c>
      <c r="E26" s="21" t="s">
        <v>226</v>
      </c>
      <c r="F26" s="31" t="s">
        <v>342</v>
      </c>
      <c r="G26" s="55" t="s">
        <v>418</v>
      </c>
      <c r="H26" s="55">
        <v>665</v>
      </c>
      <c r="I26" s="59" t="s">
        <v>18</v>
      </c>
      <c r="J26" s="31">
        <v>2</v>
      </c>
      <c r="K26" s="45">
        <v>3</v>
      </c>
      <c r="L26" s="31">
        <v>0</v>
      </c>
      <c r="M26" s="51">
        <v>0</v>
      </c>
      <c r="N26" s="55">
        <v>0</v>
      </c>
      <c r="O26" s="52">
        <f t="shared" si="5"/>
        <v>0</v>
      </c>
      <c r="P26" s="55" t="s">
        <v>125</v>
      </c>
      <c r="Q26" s="55" t="s">
        <v>99</v>
      </c>
      <c r="R26" s="55" t="s">
        <v>127</v>
      </c>
      <c r="S26" s="55">
        <v>14309</v>
      </c>
      <c r="T26" s="50"/>
      <c r="U26" s="28"/>
      <c r="V26" s="31"/>
      <c r="W26" s="31"/>
      <c r="X26" s="31"/>
      <c r="Y26" s="31"/>
      <c r="Z26" s="31"/>
      <c r="AA26" s="31"/>
      <c r="AB26" s="31"/>
      <c r="AC26" s="31"/>
      <c r="AD26" s="65"/>
      <c r="AE26" s="31"/>
      <c r="AF26" s="31"/>
      <c r="AG26" s="31"/>
      <c r="AH26" s="31"/>
      <c r="AI26" s="31"/>
      <c r="AJ26" s="164"/>
      <c r="AK26" s="31"/>
      <c r="AL26" s="31"/>
      <c r="AM26" s="31"/>
      <c r="AN26" s="31"/>
      <c r="AO26" s="31"/>
      <c r="AP26" s="31"/>
      <c r="AQ26" s="31"/>
      <c r="AR26" s="31"/>
      <c r="AS26" s="66"/>
      <c r="AT26" s="31"/>
      <c r="AU26" s="31"/>
      <c r="AV26" s="31"/>
      <c r="AW26" s="31"/>
      <c r="AX26" s="31"/>
      <c r="AY26" s="31"/>
      <c r="AZ26" s="31"/>
      <c r="BA26" s="31"/>
      <c r="BB26" s="31">
        <v>1</v>
      </c>
      <c r="BC26" s="164"/>
      <c r="BD26" s="31"/>
      <c r="BE26" s="31"/>
      <c r="BF26" s="31"/>
      <c r="BG26" s="31"/>
      <c r="BH26" s="31"/>
      <c r="BI26" s="31"/>
      <c r="BJ26" s="31"/>
      <c r="BK26" s="31"/>
      <c r="BL26" s="31"/>
      <c r="BM26" s="31"/>
      <c r="BN26" s="31"/>
      <c r="BO26" s="67"/>
      <c r="BP26" s="65"/>
      <c r="BQ26" s="31"/>
      <c r="BR26" s="31"/>
      <c r="BS26" s="55"/>
      <c r="BT26" s="55"/>
      <c r="BU26" s="55"/>
      <c r="BV26" s="55"/>
      <c r="BW26" s="55"/>
      <c r="BX26" s="55"/>
      <c r="BY26" s="55"/>
      <c r="BZ26" s="55"/>
      <c r="CA26" s="55"/>
      <c r="CB26" s="55"/>
      <c r="CC26" s="55"/>
      <c r="CD26" s="55"/>
      <c r="CE26" s="55"/>
      <c r="CF26" s="55"/>
      <c r="CG26" s="55"/>
      <c r="CH26" s="55"/>
      <c r="CI26" s="55"/>
      <c r="CJ26" s="54" t="s">
        <v>419</v>
      </c>
      <c r="CK26" s="22"/>
      <c r="CL26" s="22"/>
      <c r="CM26" s="22"/>
      <c r="CN26" s="22"/>
      <c r="CO26" s="22"/>
      <c r="CP26" s="22"/>
      <c r="CQ26" s="22"/>
      <c r="CR26" s="22"/>
      <c r="CS26" s="22"/>
      <c r="CT26" s="22"/>
      <c r="CU26"/>
    </row>
    <row r="27" spans="1:99" s="125" customFormat="1" x14ac:dyDescent="0.2">
      <c r="A27" s="52" t="s">
        <v>456</v>
      </c>
      <c r="B27" s="49">
        <v>36510</v>
      </c>
      <c r="C27" s="52" t="s">
        <v>457</v>
      </c>
      <c r="D27" s="52" t="s">
        <v>458</v>
      </c>
      <c r="E27" s="21" t="s">
        <v>226</v>
      </c>
      <c r="F27" s="43" t="s">
        <v>49</v>
      </c>
      <c r="G27" s="52" t="s">
        <v>459</v>
      </c>
      <c r="H27" s="52">
        <v>45</v>
      </c>
      <c r="I27" s="59" t="s">
        <v>18</v>
      </c>
      <c r="J27" s="31">
        <v>2</v>
      </c>
      <c r="K27" s="31">
        <v>0</v>
      </c>
      <c r="L27" s="31">
        <v>0</v>
      </c>
      <c r="M27" s="51">
        <v>0</v>
      </c>
      <c r="N27" s="52">
        <v>2</v>
      </c>
      <c r="O27" s="52">
        <f t="shared" si="5"/>
        <v>1</v>
      </c>
      <c r="P27" s="52" t="s">
        <v>205</v>
      </c>
      <c r="Q27" s="52" t="s">
        <v>460</v>
      </c>
      <c r="R27" s="52" t="s">
        <v>103</v>
      </c>
      <c r="S27" s="52">
        <v>30000</v>
      </c>
      <c r="T27" s="52">
        <v>20</v>
      </c>
      <c r="U27" s="86"/>
      <c r="V27" s="43"/>
      <c r="W27" s="43"/>
      <c r="X27" s="43"/>
      <c r="Y27" s="43"/>
      <c r="Z27" s="43"/>
      <c r="AA27" s="43"/>
      <c r="AB27" s="43"/>
      <c r="AC27" s="43"/>
      <c r="AD27" s="87"/>
      <c r="AE27" s="43"/>
      <c r="AF27" s="43"/>
      <c r="AG27" s="43"/>
      <c r="AH27" s="43"/>
      <c r="AI27" s="43"/>
      <c r="AJ27" s="165"/>
      <c r="AK27" s="43"/>
      <c r="AL27" s="43"/>
      <c r="AM27" s="43"/>
      <c r="AN27" s="43"/>
      <c r="AO27" s="43"/>
      <c r="AP27" s="43"/>
      <c r="AQ27" s="43"/>
      <c r="AR27" s="43"/>
      <c r="AS27" s="88">
        <v>1</v>
      </c>
      <c r="AT27" s="43"/>
      <c r="AU27" s="43"/>
      <c r="AV27" s="43"/>
      <c r="AW27" s="43"/>
      <c r="AX27" s="43"/>
      <c r="AY27" s="43"/>
      <c r="AZ27" s="43"/>
      <c r="BA27" s="43"/>
      <c r="BB27" s="43"/>
      <c r="BC27" s="165"/>
      <c r="BD27" s="43"/>
      <c r="BE27" s="43"/>
      <c r="BF27" s="43"/>
      <c r="BG27" s="43"/>
      <c r="BH27" s="43"/>
      <c r="BI27" s="43"/>
      <c r="BJ27" s="43"/>
      <c r="BK27" s="43"/>
      <c r="BL27" s="43"/>
      <c r="BM27" s="43"/>
      <c r="BN27" s="43"/>
      <c r="BO27" s="89"/>
      <c r="BP27" s="87"/>
      <c r="BQ27" s="43"/>
      <c r="BR27" s="43"/>
      <c r="BS27" s="52"/>
      <c r="BT27" s="52"/>
      <c r="BU27" s="52"/>
      <c r="BV27" s="52"/>
      <c r="BW27" s="52"/>
      <c r="BX27" s="52"/>
      <c r="BY27" s="52"/>
      <c r="BZ27" s="52"/>
      <c r="CA27" s="52"/>
      <c r="CB27" s="52"/>
      <c r="CC27" s="52"/>
      <c r="CD27" s="55"/>
      <c r="CE27" s="52"/>
      <c r="CF27" s="52"/>
      <c r="CG27" s="52"/>
      <c r="CH27" s="52"/>
      <c r="CI27" s="52"/>
      <c r="CJ27" s="54" t="s">
        <v>461</v>
      </c>
      <c r="CK27" s="22"/>
      <c r="CL27" s="22"/>
      <c r="CM27" s="22"/>
      <c r="CN27" s="22"/>
      <c r="CO27" s="22"/>
      <c r="CP27" s="22"/>
      <c r="CQ27" s="22"/>
      <c r="CR27" s="55"/>
      <c r="CS27" s="55"/>
      <c r="CT27" s="55"/>
      <c r="CU27" s="22"/>
    </row>
    <row r="28" spans="1:99" s="125" customFormat="1" x14ac:dyDescent="0.2">
      <c r="A28" s="55" t="s">
        <v>402</v>
      </c>
      <c r="B28" s="49">
        <v>36281</v>
      </c>
      <c r="C28" s="55" t="s">
        <v>403</v>
      </c>
      <c r="D28" s="55" t="s">
        <v>404</v>
      </c>
      <c r="E28" s="21" t="s">
        <v>226</v>
      </c>
      <c r="F28" s="31" t="s">
        <v>337</v>
      </c>
      <c r="G28" s="55" t="s">
        <v>405</v>
      </c>
      <c r="H28" s="55">
        <v>682</v>
      </c>
      <c r="I28" s="59" t="s">
        <v>18</v>
      </c>
      <c r="J28" s="31">
        <v>1</v>
      </c>
      <c r="K28" s="31">
        <v>0</v>
      </c>
      <c r="L28" s="31">
        <v>0</v>
      </c>
      <c r="M28" s="74">
        <v>1</v>
      </c>
      <c r="N28" s="55">
        <v>0</v>
      </c>
      <c r="O28" s="52">
        <f t="shared" si="5"/>
        <v>1</v>
      </c>
      <c r="P28" s="55" t="s">
        <v>97</v>
      </c>
      <c r="Q28" s="55" t="s">
        <v>95</v>
      </c>
      <c r="R28" s="55" t="s">
        <v>299</v>
      </c>
      <c r="S28" s="54"/>
      <c r="T28" s="50"/>
      <c r="U28" s="28"/>
      <c r="V28" s="31"/>
      <c r="W28" s="31"/>
      <c r="X28" s="31"/>
      <c r="Y28" s="31"/>
      <c r="Z28" s="31"/>
      <c r="AA28" s="31"/>
      <c r="AB28" s="31"/>
      <c r="AC28" s="31"/>
      <c r="AD28" s="65"/>
      <c r="AE28" s="31"/>
      <c r="AF28" s="31"/>
      <c r="AG28" s="31"/>
      <c r="AH28" s="31"/>
      <c r="AI28" s="31"/>
      <c r="AJ28" s="164"/>
      <c r="AK28" s="31"/>
      <c r="AL28" s="31"/>
      <c r="AM28" s="31"/>
      <c r="AN28" s="31"/>
      <c r="AO28" s="31"/>
      <c r="AP28" s="31"/>
      <c r="AQ28" s="31"/>
      <c r="AR28" s="31"/>
      <c r="AS28" s="66">
        <v>1</v>
      </c>
      <c r="AT28" s="31"/>
      <c r="AU28" s="31"/>
      <c r="AV28" s="31"/>
      <c r="AW28" s="31"/>
      <c r="AX28" s="31"/>
      <c r="AY28" s="31"/>
      <c r="AZ28" s="31"/>
      <c r="BA28" s="31"/>
      <c r="BB28" s="31"/>
      <c r="BC28" s="164"/>
      <c r="BD28" s="31"/>
      <c r="BE28" s="31"/>
      <c r="BF28" s="31"/>
      <c r="BG28" s="31"/>
      <c r="BH28" s="31"/>
      <c r="BI28" s="31"/>
      <c r="BJ28" s="31"/>
      <c r="BK28" s="31"/>
      <c r="BL28" s="31"/>
      <c r="BM28" s="31"/>
      <c r="BN28" s="31"/>
      <c r="BO28" s="67"/>
      <c r="BP28" s="65"/>
      <c r="BQ28" s="31"/>
      <c r="BR28" s="31"/>
      <c r="BS28" s="55"/>
      <c r="BT28" s="55"/>
      <c r="BU28" s="55"/>
      <c r="BV28" s="55"/>
      <c r="BW28" s="55"/>
      <c r="BX28" s="55"/>
      <c r="BY28" s="55"/>
      <c r="BZ28" s="55"/>
      <c r="CA28" s="55"/>
      <c r="CB28" s="55"/>
      <c r="CC28" s="55"/>
      <c r="CD28" s="55"/>
      <c r="CE28" s="55"/>
      <c r="CF28" s="55"/>
      <c r="CG28" s="55"/>
      <c r="CH28" s="55"/>
      <c r="CI28" s="55"/>
      <c r="CJ28" s="54" t="s">
        <v>406</v>
      </c>
      <c r="CK28"/>
      <c r="CL28"/>
      <c r="CM28"/>
      <c r="CN28"/>
      <c r="CO28"/>
      <c r="CP28"/>
      <c r="CQ28"/>
      <c r="CR28" s="22"/>
      <c r="CS28" s="22"/>
      <c r="CT28" s="22"/>
      <c r="CU28"/>
    </row>
    <row r="29" spans="1:99" s="125" customFormat="1" x14ac:dyDescent="0.2">
      <c r="A29" s="55" t="s">
        <v>608</v>
      </c>
      <c r="B29" s="49">
        <v>36848</v>
      </c>
      <c r="C29" s="55" t="s">
        <v>609</v>
      </c>
      <c r="D29" s="55" t="s">
        <v>610</v>
      </c>
      <c r="E29" s="31" t="s">
        <v>226</v>
      </c>
      <c r="F29" s="31" t="s">
        <v>40</v>
      </c>
      <c r="G29" s="55" t="s">
        <v>611</v>
      </c>
      <c r="H29" s="71">
        <v>0</v>
      </c>
      <c r="I29" s="59" t="s">
        <v>18</v>
      </c>
      <c r="J29" s="31">
        <v>1</v>
      </c>
      <c r="K29" s="31">
        <v>0</v>
      </c>
      <c r="L29" s="31">
        <v>0</v>
      </c>
      <c r="M29" s="51">
        <v>0</v>
      </c>
      <c r="N29" s="74">
        <v>1</v>
      </c>
      <c r="O29" s="52">
        <f t="shared" si="5"/>
        <v>1</v>
      </c>
      <c r="P29" s="55" t="s">
        <v>91</v>
      </c>
      <c r="Q29" s="55" t="s">
        <v>612</v>
      </c>
      <c r="R29" s="55" t="s">
        <v>299</v>
      </c>
      <c r="S29" s="31">
        <v>17</v>
      </c>
      <c r="T29" s="50"/>
      <c r="U29" s="28"/>
      <c r="V29" s="31"/>
      <c r="W29" s="31"/>
      <c r="X29" s="31"/>
      <c r="Y29" s="31"/>
      <c r="Z29" s="31"/>
      <c r="AA29" s="31"/>
      <c r="AB29" s="31"/>
      <c r="AC29" s="31"/>
      <c r="AD29" s="65"/>
      <c r="AE29" s="31"/>
      <c r="AF29" s="31"/>
      <c r="AG29" s="31"/>
      <c r="AH29" s="31"/>
      <c r="AI29" s="31"/>
      <c r="AJ29" s="164"/>
      <c r="AK29" s="31"/>
      <c r="AL29" s="31"/>
      <c r="AM29" s="31"/>
      <c r="AN29" s="31">
        <v>2</v>
      </c>
      <c r="AO29" s="31"/>
      <c r="AP29" s="31"/>
      <c r="AQ29" s="31"/>
      <c r="AR29" s="31"/>
      <c r="AS29" s="66">
        <v>1</v>
      </c>
      <c r="AT29" s="31"/>
      <c r="AU29" s="31"/>
      <c r="AV29" s="31"/>
      <c r="AW29" s="31"/>
      <c r="AX29" s="31"/>
      <c r="AY29" s="31"/>
      <c r="AZ29" s="31"/>
      <c r="BA29" s="31"/>
      <c r="BB29" s="31"/>
      <c r="BC29" s="164"/>
      <c r="BD29" s="31"/>
      <c r="BE29" s="31"/>
      <c r="BF29" s="31"/>
      <c r="BG29" s="31"/>
      <c r="BH29" s="31"/>
      <c r="BI29" s="31"/>
      <c r="BJ29" s="31"/>
      <c r="BK29" s="31"/>
      <c r="BL29" s="31"/>
      <c r="BM29" s="31"/>
      <c r="BN29" s="31"/>
      <c r="BO29" s="67"/>
      <c r="BP29" s="65"/>
      <c r="BQ29" s="31"/>
      <c r="BR29" s="31"/>
      <c r="BS29" s="31"/>
      <c r="BT29" s="31">
        <v>2</v>
      </c>
      <c r="BU29" s="31"/>
      <c r="BV29" s="31"/>
      <c r="BW29" s="31"/>
      <c r="BX29" s="31"/>
      <c r="BY29" s="31"/>
      <c r="BZ29" s="31"/>
      <c r="CA29" s="31"/>
      <c r="CB29" s="31"/>
      <c r="CC29" s="31"/>
      <c r="CD29" s="55"/>
      <c r="CE29" s="31"/>
      <c r="CF29" s="31"/>
      <c r="CG29" s="31"/>
      <c r="CH29" s="31"/>
      <c r="CI29" s="74"/>
      <c r="CJ29" s="54" t="s">
        <v>613</v>
      </c>
      <c r="CK29" s="55"/>
      <c r="CL29" s="55"/>
      <c r="CM29" s="55"/>
      <c r="CN29" s="55"/>
      <c r="CO29" s="55"/>
      <c r="CP29" s="55"/>
      <c r="CQ29" s="55"/>
      <c r="CR29" s="22"/>
      <c r="CS29" s="22"/>
      <c r="CT29" s="22"/>
      <c r="CU29" s="55"/>
    </row>
    <row r="30" spans="1:99" s="125" customFormat="1" x14ac:dyDescent="0.2">
      <c r="A30" s="55" t="s">
        <v>512</v>
      </c>
      <c r="B30" s="49">
        <v>36803</v>
      </c>
      <c r="C30" s="55" t="s">
        <v>513</v>
      </c>
      <c r="D30" s="55" t="s">
        <v>211</v>
      </c>
      <c r="E30" s="31" t="s">
        <v>226</v>
      </c>
      <c r="F30" s="31" t="s">
        <v>337</v>
      </c>
      <c r="G30" s="55" t="s">
        <v>514</v>
      </c>
      <c r="H30" s="50"/>
      <c r="I30" s="59" t="s">
        <v>18</v>
      </c>
      <c r="J30" s="31">
        <v>1</v>
      </c>
      <c r="K30" s="31">
        <v>1</v>
      </c>
      <c r="L30" s="31">
        <v>0</v>
      </c>
      <c r="M30" s="51">
        <v>0</v>
      </c>
      <c r="N30" s="72">
        <v>0</v>
      </c>
      <c r="O30" s="52">
        <f t="shared" si="5"/>
        <v>0</v>
      </c>
      <c r="P30" s="55" t="s">
        <v>91</v>
      </c>
      <c r="Q30" s="55" t="s">
        <v>408</v>
      </c>
      <c r="R30" s="55" t="s">
        <v>129</v>
      </c>
      <c r="S30" s="31">
        <v>25</v>
      </c>
      <c r="T30" s="50"/>
      <c r="U30" s="28"/>
      <c r="V30" s="31"/>
      <c r="W30" s="31"/>
      <c r="X30" s="31"/>
      <c r="Y30" s="31"/>
      <c r="Z30" s="31"/>
      <c r="AA30" s="31"/>
      <c r="AB30" s="31"/>
      <c r="AC30" s="31"/>
      <c r="AD30" s="65"/>
      <c r="AE30" s="31"/>
      <c r="AF30" s="31"/>
      <c r="AG30" s="31"/>
      <c r="AH30" s="31"/>
      <c r="AI30" s="31"/>
      <c r="AJ30" s="164"/>
      <c r="AK30" s="31"/>
      <c r="AL30" s="31"/>
      <c r="AM30" s="31"/>
      <c r="AN30" s="31"/>
      <c r="AO30" s="31"/>
      <c r="AP30" s="31"/>
      <c r="AQ30" s="31"/>
      <c r="AR30" s="31"/>
      <c r="AS30" s="66"/>
      <c r="AT30" s="31"/>
      <c r="AU30" s="31"/>
      <c r="AV30" s="31"/>
      <c r="AW30" s="31"/>
      <c r="AX30" s="31"/>
      <c r="AY30" s="31"/>
      <c r="AZ30" s="31"/>
      <c r="BA30" s="31"/>
      <c r="BB30" s="31"/>
      <c r="BC30" s="164"/>
      <c r="BD30" s="31"/>
      <c r="BE30" s="31"/>
      <c r="BF30" s="31"/>
      <c r="BG30" s="31"/>
      <c r="BH30" s="31"/>
      <c r="BI30" s="31"/>
      <c r="BJ30" s="31"/>
      <c r="BK30" s="31"/>
      <c r="BL30" s="31"/>
      <c r="BM30" s="31">
        <v>1</v>
      </c>
      <c r="BN30" s="31"/>
      <c r="BO30" s="67"/>
      <c r="BP30" s="65"/>
      <c r="BQ30" s="31"/>
      <c r="BR30" s="31"/>
      <c r="BS30" s="31"/>
      <c r="BT30" s="31"/>
      <c r="BU30" s="31"/>
      <c r="BV30" s="31"/>
      <c r="BW30" s="31"/>
      <c r="BX30" s="31"/>
      <c r="BY30" s="31"/>
      <c r="BZ30" s="31"/>
      <c r="CA30" s="31"/>
      <c r="CB30" s="31"/>
      <c r="CC30" s="31"/>
      <c r="CD30" s="55"/>
      <c r="CE30" s="31"/>
      <c r="CF30" s="31"/>
      <c r="CG30" s="31"/>
      <c r="CH30" s="31"/>
      <c r="CI30" s="74"/>
      <c r="CJ30" s="54" t="s">
        <v>515</v>
      </c>
      <c r="CK30" s="22"/>
      <c r="CL30" s="22"/>
      <c r="CM30" s="22"/>
      <c r="CN30" s="22"/>
      <c r="CO30" s="22"/>
      <c r="CP30" s="22"/>
      <c r="CQ30" s="22"/>
      <c r="CR30" s="22"/>
      <c r="CS30" s="22"/>
      <c r="CT30" s="22"/>
      <c r="CU30" s="52"/>
    </row>
    <row r="31" spans="1:99" s="125" customFormat="1" x14ac:dyDescent="0.2">
      <c r="A31" s="52" t="s">
        <v>506</v>
      </c>
      <c r="B31" s="49">
        <v>36759</v>
      </c>
      <c r="C31" s="52" t="s">
        <v>507</v>
      </c>
      <c r="D31" s="52" t="s">
        <v>338</v>
      </c>
      <c r="E31" s="43" t="s">
        <v>227</v>
      </c>
      <c r="F31" s="43" t="s">
        <v>45</v>
      </c>
      <c r="G31" s="52" t="s">
        <v>508</v>
      </c>
      <c r="H31" s="52">
        <v>55</v>
      </c>
      <c r="I31" s="59" t="s">
        <v>18</v>
      </c>
      <c r="J31" s="31">
        <v>2</v>
      </c>
      <c r="K31" s="31">
        <v>0</v>
      </c>
      <c r="L31" s="43">
        <v>2</v>
      </c>
      <c r="M31" s="61">
        <v>0</v>
      </c>
      <c r="N31" s="72">
        <v>0</v>
      </c>
      <c r="O31" s="52">
        <f t="shared" ref="O31:O33" si="6">IF((K31+L31)&gt;0,0,1)</f>
        <v>0</v>
      </c>
      <c r="P31" s="52" t="s">
        <v>91</v>
      </c>
      <c r="Q31" s="52" t="s">
        <v>185</v>
      </c>
      <c r="R31" s="52" t="s">
        <v>129</v>
      </c>
      <c r="S31" s="43">
        <v>230</v>
      </c>
      <c r="T31" s="43">
        <v>50</v>
      </c>
      <c r="U31" s="86"/>
      <c r="V31" s="43"/>
      <c r="W31" s="43"/>
      <c r="X31" s="43"/>
      <c r="Y31" s="43"/>
      <c r="Z31" s="43"/>
      <c r="AA31" s="43"/>
      <c r="AB31" s="43"/>
      <c r="AC31" s="43"/>
      <c r="AD31" s="87"/>
      <c r="AE31" s="43"/>
      <c r="AF31" s="43"/>
      <c r="AG31" s="43"/>
      <c r="AH31" s="43"/>
      <c r="AI31" s="43"/>
      <c r="AJ31" s="165"/>
      <c r="AK31" s="43"/>
      <c r="AL31" s="43"/>
      <c r="AM31" s="43"/>
      <c r="AN31" s="43"/>
      <c r="AO31" s="43"/>
      <c r="AP31" s="43"/>
      <c r="AQ31" s="43"/>
      <c r="AR31" s="43">
        <v>1</v>
      </c>
      <c r="AS31" s="88"/>
      <c r="AT31" s="43"/>
      <c r="AU31" s="43"/>
      <c r="AV31" s="43"/>
      <c r="AW31" s="43"/>
      <c r="AX31" s="43"/>
      <c r="AY31" s="43"/>
      <c r="AZ31" s="43"/>
      <c r="BA31" s="43"/>
      <c r="BB31" s="43"/>
      <c r="BC31" s="165"/>
      <c r="BD31" s="43"/>
      <c r="BE31" s="43"/>
      <c r="BF31" s="43"/>
      <c r="BG31" s="43"/>
      <c r="BH31" s="43"/>
      <c r="BI31" s="43"/>
      <c r="BJ31" s="43"/>
      <c r="BK31" s="43"/>
      <c r="BL31" s="43"/>
      <c r="BM31" s="43"/>
      <c r="BN31" s="43"/>
      <c r="BO31" s="89"/>
      <c r="BP31" s="87"/>
      <c r="BQ31" s="43"/>
      <c r="BR31" s="43"/>
      <c r="BS31" s="43"/>
      <c r="BT31" s="43"/>
      <c r="BU31" s="43"/>
      <c r="BV31" s="43"/>
      <c r="BW31" s="43"/>
      <c r="BX31" s="43"/>
      <c r="BY31" s="43"/>
      <c r="BZ31" s="43"/>
      <c r="CA31" s="43"/>
      <c r="CB31" s="43"/>
      <c r="CC31" s="43"/>
      <c r="CD31" s="55"/>
      <c r="CE31" s="43"/>
      <c r="CF31" s="43"/>
      <c r="CG31" s="43"/>
      <c r="CH31" s="43"/>
      <c r="CI31" s="51"/>
      <c r="CJ31" s="54" t="s">
        <v>509</v>
      </c>
      <c r="CK31" s="55"/>
      <c r="CL31" s="55"/>
      <c r="CM31" s="55"/>
      <c r="CN31" s="55"/>
      <c r="CO31" s="55"/>
      <c r="CP31" s="55"/>
      <c r="CQ31" s="55"/>
      <c r="CR31" s="22"/>
      <c r="CS31" s="22"/>
      <c r="CT31" s="22"/>
      <c r="CU31" s="55"/>
    </row>
    <row r="32" spans="1:99" s="125" customFormat="1" x14ac:dyDescent="0.2">
      <c r="A32" s="55" t="s">
        <v>602</v>
      </c>
      <c r="B32" s="49">
        <v>36822</v>
      </c>
      <c r="C32" s="55" t="s">
        <v>603</v>
      </c>
      <c r="D32" s="55" t="s">
        <v>604</v>
      </c>
      <c r="E32" s="31" t="s">
        <v>226</v>
      </c>
      <c r="F32" s="31" t="s">
        <v>45</v>
      </c>
      <c r="G32" s="55" t="s">
        <v>605</v>
      </c>
      <c r="H32" s="50"/>
      <c r="I32" s="59" t="s">
        <v>18</v>
      </c>
      <c r="J32" s="31">
        <v>1</v>
      </c>
      <c r="K32" s="31">
        <v>1</v>
      </c>
      <c r="L32" s="31">
        <v>0</v>
      </c>
      <c r="M32" s="61">
        <v>0</v>
      </c>
      <c r="N32" s="55">
        <v>0</v>
      </c>
      <c r="O32" s="52">
        <f t="shared" si="6"/>
        <v>0</v>
      </c>
      <c r="P32" s="55" t="s">
        <v>186</v>
      </c>
      <c r="Q32" s="55" t="s">
        <v>606</v>
      </c>
      <c r="R32" s="55" t="s">
        <v>129</v>
      </c>
      <c r="S32" s="31">
        <v>250</v>
      </c>
      <c r="T32" s="50"/>
      <c r="U32" s="28"/>
      <c r="V32" s="31"/>
      <c r="W32" s="31"/>
      <c r="X32" s="31"/>
      <c r="Y32" s="31"/>
      <c r="Z32" s="31"/>
      <c r="AA32" s="31"/>
      <c r="AB32" s="31"/>
      <c r="AC32" s="31"/>
      <c r="AD32" s="65"/>
      <c r="AE32" s="31"/>
      <c r="AF32" s="31"/>
      <c r="AG32" s="31"/>
      <c r="AH32" s="31"/>
      <c r="AI32" s="31"/>
      <c r="AJ32" s="164"/>
      <c r="AK32" s="31"/>
      <c r="AL32" s="31"/>
      <c r="AM32" s="31"/>
      <c r="AN32" s="31"/>
      <c r="AO32" s="31"/>
      <c r="AP32" s="31"/>
      <c r="AQ32" s="31"/>
      <c r="AR32" s="31"/>
      <c r="AS32" s="66"/>
      <c r="AT32" s="31"/>
      <c r="AU32" s="31"/>
      <c r="AV32" s="31"/>
      <c r="AW32" s="31"/>
      <c r="AX32" s="31"/>
      <c r="AY32" s="31"/>
      <c r="AZ32" s="31"/>
      <c r="BA32" s="31"/>
      <c r="BB32" s="31"/>
      <c r="BC32" s="164"/>
      <c r="BD32" s="31"/>
      <c r="BE32" s="31"/>
      <c r="BF32" s="31"/>
      <c r="BG32" s="31"/>
      <c r="BH32" s="31"/>
      <c r="BI32" s="31"/>
      <c r="BJ32" s="31"/>
      <c r="BK32" s="31"/>
      <c r="BL32" s="31"/>
      <c r="BM32" s="31">
        <v>1</v>
      </c>
      <c r="BN32" s="31"/>
      <c r="BO32" s="67"/>
      <c r="BP32" s="65"/>
      <c r="BQ32" s="31"/>
      <c r="BR32" s="31"/>
      <c r="BS32" s="31"/>
      <c r="BT32" s="31"/>
      <c r="BU32" s="31"/>
      <c r="BV32" s="31"/>
      <c r="BW32" s="31"/>
      <c r="BX32" s="31"/>
      <c r="BY32" s="31"/>
      <c r="BZ32" s="31"/>
      <c r="CA32" s="31"/>
      <c r="CB32" s="31"/>
      <c r="CC32" s="31"/>
      <c r="CD32" s="55"/>
      <c r="CE32" s="31"/>
      <c r="CF32" s="31"/>
      <c r="CG32" s="31"/>
      <c r="CH32" s="31"/>
      <c r="CI32" s="74"/>
      <c r="CJ32" s="54" t="s">
        <v>607</v>
      </c>
      <c r="CK32" s="22"/>
      <c r="CL32" s="22"/>
      <c r="CM32" s="22"/>
      <c r="CN32" s="22"/>
      <c r="CO32" s="22"/>
      <c r="CP32" s="22"/>
      <c r="CQ32" s="22"/>
      <c r="CR32" s="22"/>
      <c r="CS32" s="22"/>
      <c r="CT32" s="22"/>
      <c r="CU32" s="55"/>
    </row>
    <row r="33" spans="1:99" s="125" customFormat="1" x14ac:dyDescent="0.2">
      <c r="A33" s="52" t="s">
        <v>567</v>
      </c>
      <c r="B33" s="49">
        <v>36618</v>
      </c>
      <c r="C33" s="52" t="s">
        <v>145</v>
      </c>
      <c r="D33" s="52" t="s">
        <v>211</v>
      </c>
      <c r="E33" s="43" t="s">
        <v>226</v>
      </c>
      <c r="F33" s="43" t="s">
        <v>144</v>
      </c>
      <c r="G33" s="52" t="s">
        <v>568</v>
      </c>
      <c r="H33" s="52">
        <v>69</v>
      </c>
      <c r="I33" s="59" t="s">
        <v>18</v>
      </c>
      <c r="J33" s="31">
        <v>2</v>
      </c>
      <c r="K33" s="31">
        <v>0</v>
      </c>
      <c r="L33" s="31">
        <v>0</v>
      </c>
      <c r="M33" s="61">
        <v>2</v>
      </c>
      <c r="N33" s="72">
        <v>0</v>
      </c>
      <c r="O33" s="52">
        <f t="shared" si="6"/>
        <v>1</v>
      </c>
      <c r="P33" s="52" t="s">
        <v>91</v>
      </c>
      <c r="Q33" s="52" t="s">
        <v>569</v>
      </c>
      <c r="R33" s="52" t="s">
        <v>129</v>
      </c>
      <c r="S33" s="43">
        <v>322</v>
      </c>
      <c r="T33" s="43">
        <v>74</v>
      </c>
      <c r="U33" s="86"/>
      <c r="V33" s="43"/>
      <c r="W33" s="43"/>
      <c r="X33" s="43"/>
      <c r="Y33" s="43"/>
      <c r="Z33" s="43"/>
      <c r="AA33" s="43"/>
      <c r="AB33" s="43"/>
      <c r="AC33" s="43"/>
      <c r="AD33" s="87"/>
      <c r="AE33" s="43"/>
      <c r="AF33" s="43"/>
      <c r="AG33" s="43"/>
      <c r="AH33" s="43"/>
      <c r="AI33" s="43"/>
      <c r="AJ33" s="165"/>
      <c r="AK33" s="43">
        <v>2</v>
      </c>
      <c r="AL33" s="43"/>
      <c r="AM33" s="43"/>
      <c r="AN33" s="43"/>
      <c r="AO33" s="43"/>
      <c r="AP33" s="43"/>
      <c r="AQ33" s="43"/>
      <c r="AR33" s="43"/>
      <c r="AS33" s="88"/>
      <c r="AT33" s="43"/>
      <c r="AU33" s="43"/>
      <c r="AV33" s="43">
        <v>1</v>
      </c>
      <c r="AW33" s="43"/>
      <c r="AX33" s="43"/>
      <c r="AY33" s="43"/>
      <c r="AZ33" s="43"/>
      <c r="BA33" s="43"/>
      <c r="BB33" s="43"/>
      <c r="BC33" s="165"/>
      <c r="BD33" s="43"/>
      <c r="BE33" s="43"/>
      <c r="BF33" s="43"/>
      <c r="BG33" s="43"/>
      <c r="BH33" s="43"/>
      <c r="BI33" s="43"/>
      <c r="BJ33" s="43"/>
      <c r="BK33" s="43"/>
      <c r="BL33" s="43"/>
      <c r="BM33" s="43"/>
      <c r="BN33" s="43"/>
      <c r="BO33" s="89"/>
      <c r="BP33" s="87"/>
      <c r="BQ33" s="43"/>
      <c r="BR33" s="43"/>
      <c r="BS33" s="52"/>
      <c r="BT33" s="52"/>
      <c r="BU33" s="52"/>
      <c r="BV33" s="52"/>
      <c r="BW33" s="52"/>
      <c r="BX33" s="52"/>
      <c r="BY33" s="52"/>
      <c r="BZ33" s="52"/>
      <c r="CA33" s="52"/>
      <c r="CB33" s="52"/>
      <c r="CC33" s="52"/>
      <c r="CD33" s="55"/>
      <c r="CE33" s="52"/>
      <c r="CF33" s="52"/>
      <c r="CG33" s="52"/>
      <c r="CH33" s="52"/>
      <c r="CI33" s="97"/>
      <c r="CJ33" s="54" t="s">
        <v>570</v>
      </c>
      <c r="CK33" s="22"/>
      <c r="CL33" s="22"/>
      <c r="CM33" s="22"/>
      <c r="CN33" s="22"/>
      <c r="CO33" s="22"/>
      <c r="CP33" s="22"/>
      <c r="CQ33" s="22"/>
      <c r="CR33" s="55"/>
      <c r="CS33" s="55"/>
      <c r="CT33" s="55"/>
      <c r="CU33" s="22"/>
    </row>
    <row r="34" spans="1:99" customFormat="1" x14ac:dyDescent="0.2">
      <c r="A34" s="55" t="s">
        <v>516</v>
      </c>
      <c r="B34" s="49">
        <v>36820</v>
      </c>
      <c r="C34" s="55" t="s">
        <v>517</v>
      </c>
      <c r="D34" s="55" t="s">
        <v>518</v>
      </c>
      <c r="E34" s="31" t="s">
        <v>226</v>
      </c>
      <c r="F34" s="31" t="s">
        <v>45</v>
      </c>
      <c r="G34" s="55" t="s">
        <v>519</v>
      </c>
      <c r="H34" s="55">
        <v>10</v>
      </c>
      <c r="I34" s="59" t="s">
        <v>18</v>
      </c>
      <c r="J34" s="31">
        <v>1</v>
      </c>
      <c r="K34" s="31">
        <v>0</v>
      </c>
      <c r="L34" s="31">
        <v>0</v>
      </c>
      <c r="M34" s="51">
        <v>0</v>
      </c>
      <c r="N34" s="31">
        <v>1</v>
      </c>
      <c r="O34" s="52">
        <f t="shared" ref="O34:O35" si="7">IF((K34+L34)&gt;0,0,1)</f>
        <v>1</v>
      </c>
      <c r="P34" s="55" t="s">
        <v>87</v>
      </c>
      <c r="Q34" s="55" t="s">
        <v>520</v>
      </c>
      <c r="R34" s="55" t="s">
        <v>129</v>
      </c>
      <c r="S34" s="31">
        <v>1180</v>
      </c>
      <c r="T34" s="31">
        <v>10</v>
      </c>
      <c r="U34" s="28"/>
      <c r="V34" s="31"/>
      <c r="W34" s="31"/>
      <c r="X34" s="31"/>
      <c r="Y34" s="31"/>
      <c r="Z34" s="31"/>
      <c r="AA34" s="31"/>
      <c r="AB34" s="31"/>
      <c r="AC34" s="31"/>
      <c r="AD34" s="65"/>
      <c r="AE34" s="31"/>
      <c r="AF34" s="31"/>
      <c r="AG34" s="31"/>
      <c r="AH34" s="31"/>
      <c r="AI34" s="31"/>
      <c r="AJ34" s="164"/>
      <c r="AK34" s="31"/>
      <c r="AL34" s="31"/>
      <c r="AM34" s="31"/>
      <c r="AN34" s="31"/>
      <c r="AO34" s="31"/>
      <c r="AP34" s="31"/>
      <c r="AQ34" s="31"/>
      <c r="AR34" s="31"/>
      <c r="AS34" s="66">
        <v>1</v>
      </c>
      <c r="AT34" s="31"/>
      <c r="AU34" s="31"/>
      <c r="AV34" s="31"/>
      <c r="AW34" s="31"/>
      <c r="AX34" s="31"/>
      <c r="AY34" s="31"/>
      <c r="AZ34" s="31"/>
      <c r="BA34" s="31"/>
      <c r="BB34" s="31"/>
      <c r="BC34" s="164"/>
      <c r="BD34" s="31"/>
      <c r="BE34" s="31"/>
      <c r="BF34" s="31"/>
      <c r="BG34" s="31"/>
      <c r="BH34" s="31"/>
      <c r="BI34" s="31"/>
      <c r="BJ34" s="31"/>
      <c r="BK34" s="31"/>
      <c r="BL34" s="31"/>
      <c r="BM34" s="31"/>
      <c r="BN34" s="31"/>
      <c r="BO34" s="67"/>
      <c r="BP34" s="65"/>
      <c r="BQ34" s="31"/>
      <c r="BR34" s="31"/>
      <c r="BS34" s="31"/>
      <c r="BT34" s="31"/>
      <c r="BU34" s="31"/>
      <c r="BV34" s="31"/>
      <c r="BW34" s="31"/>
      <c r="BX34" s="31"/>
      <c r="BY34" s="31"/>
      <c r="BZ34" s="31"/>
      <c r="CA34" s="31"/>
      <c r="CB34" s="31"/>
      <c r="CC34" s="31"/>
      <c r="CD34" s="55"/>
      <c r="CE34" s="31"/>
      <c r="CF34" s="31"/>
      <c r="CG34" s="31"/>
      <c r="CH34" s="31"/>
      <c r="CI34" s="74"/>
      <c r="CJ34" s="54" t="s">
        <v>601</v>
      </c>
      <c r="CK34" s="22"/>
      <c r="CL34" s="22"/>
      <c r="CM34" s="22"/>
      <c r="CN34" s="22"/>
      <c r="CO34" s="22"/>
      <c r="CP34" s="22"/>
      <c r="CQ34" s="22"/>
      <c r="CR34" s="22"/>
      <c r="CS34" s="22"/>
      <c r="CT34" s="22"/>
      <c r="CU34" s="55"/>
    </row>
    <row r="35" spans="1:99" customFormat="1" x14ac:dyDescent="0.2">
      <c r="A35" s="55" t="s">
        <v>462</v>
      </c>
      <c r="B35" s="49">
        <v>36541</v>
      </c>
      <c r="C35" s="55" t="s">
        <v>463</v>
      </c>
      <c r="D35" s="55" t="s">
        <v>464</v>
      </c>
      <c r="E35" s="31" t="s">
        <v>226</v>
      </c>
      <c r="F35" s="31" t="s">
        <v>89</v>
      </c>
      <c r="G35" s="55" t="s">
        <v>465</v>
      </c>
      <c r="H35" s="55">
        <v>1</v>
      </c>
      <c r="I35" s="59" t="s">
        <v>18</v>
      </c>
      <c r="J35" s="31">
        <v>1</v>
      </c>
      <c r="K35" s="31">
        <v>0</v>
      </c>
      <c r="L35" s="31">
        <v>0</v>
      </c>
      <c r="M35" s="51">
        <v>0</v>
      </c>
      <c r="N35" s="31">
        <v>1</v>
      </c>
      <c r="O35" s="52">
        <f t="shared" si="7"/>
        <v>1</v>
      </c>
      <c r="P35" s="55" t="s">
        <v>466</v>
      </c>
      <c r="Q35" s="55" t="s">
        <v>467</v>
      </c>
      <c r="R35" s="55" t="s">
        <v>129</v>
      </c>
      <c r="S35" s="31">
        <v>1211</v>
      </c>
      <c r="T35" s="31">
        <v>1</v>
      </c>
      <c r="U35" s="28"/>
      <c r="V35" s="31"/>
      <c r="W35" s="31"/>
      <c r="X35" s="31"/>
      <c r="Y35" s="31"/>
      <c r="Z35" s="31"/>
      <c r="AA35" s="31"/>
      <c r="AB35" s="31"/>
      <c r="AC35" s="31"/>
      <c r="AD35" s="65"/>
      <c r="AE35" s="31"/>
      <c r="AF35" s="31"/>
      <c r="AG35" s="31"/>
      <c r="AH35" s="31"/>
      <c r="AI35" s="31"/>
      <c r="AJ35" s="164"/>
      <c r="AK35" s="31"/>
      <c r="AL35" s="31"/>
      <c r="AM35" s="31"/>
      <c r="AN35" s="31"/>
      <c r="AO35" s="31"/>
      <c r="AP35" s="31"/>
      <c r="AQ35" s="31"/>
      <c r="AR35" s="31"/>
      <c r="AS35" s="66">
        <v>1</v>
      </c>
      <c r="AT35" s="31"/>
      <c r="AU35" s="31"/>
      <c r="AV35" s="31"/>
      <c r="AW35" s="31"/>
      <c r="AX35" s="31"/>
      <c r="AY35" s="31"/>
      <c r="AZ35" s="31"/>
      <c r="BA35" s="31"/>
      <c r="BB35" s="31"/>
      <c r="BC35" s="164"/>
      <c r="BD35" s="31"/>
      <c r="BE35" s="31"/>
      <c r="BF35" s="31"/>
      <c r="BG35" s="31"/>
      <c r="BH35" s="31"/>
      <c r="BI35" s="31"/>
      <c r="BJ35" s="31"/>
      <c r="BK35" s="31"/>
      <c r="BL35" s="31"/>
      <c r="BM35" s="31"/>
      <c r="BN35" s="31"/>
      <c r="BO35" s="67"/>
      <c r="BP35" s="65"/>
      <c r="BQ35" s="31"/>
      <c r="BR35" s="31"/>
      <c r="BS35" s="55"/>
      <c r="BT35" s="55"/>
      <c r="BU35" s="55"/>
      <c r="BV35" s="55"/>
      <c r="BW35" s="55"/>
      <c r="BX35" s="55"/>
      <c r="BY35" s="55"/>
      <c r="BZ35" s="55"/>
      <c r="CA35" s="55"/>
      <c r="CB35" s="55"/>
      <c r="CC35" s="55"/>
      <c r="CD35" s="55"/>
      <c r="CE35" s="55"/>
      <c r="CF35" s="55"/>
      <c r="CG35" s="55"/>
      <c r="CH35" s="55"/>
      <c r="CI35" s="55"/>
      <c r="CJ35" s="54" t="s">
        <v>468</v>
      </c>
      <c r="CK35" s="22"/>
      <c r="CL35" s="22"/>
      <c r="CM35" s="22"/>
      <c r="CN35" s="22"/>
      <c r="CO35" s="22"/>
      <c r="CP35" s="22"/>
      <c r="CQ35" s="22"/>
      <c r="CR35" s="55"/>
      <c r="CS35" s="55"/>
      <c r="CT35" s="55"/>
      <c r="CU35" s="22"/>
    </row>
    <row r="36" spans="1:99" customFormat="1" x14ac:dyDescent="0.2">
      <c r="A36" s="55" t="s">
        <v>469</v>
      </c>
      <c r="B36" s="49">
        <v>36576</v>
      </c>
      <c r="C36" s="55" t="s">
        <v>470</v>
      </c>
      <c r="D36" s="55" t="s">
        <v>471</v>
      </c>
      <c r="E36" s="31" t="s">
        <v>226</v>
      </c>
      <c r="F36" s="31" t="s">
        <v>336</v>
      </c>
      <c r="G36" s="55" t="s">
        <v>472</v>
      </c>
      <c r="H36" s="55">
        <v>710</v>
      </c>
      <c r="I36" s="59" t="s">
        <v>18</v>
      </c>
      <c r="J36" s="31">
        <v>1</v>
      </c>
      <c r="K36" s="31">
        <v>0</v>
      </c>
      <c r="L36" s="31">
        <v>0</v>
      </c>
      <c r="M36" s="74">
        <v>1</v>
      </c>
      <c r="N36" s="55">
        <v>0</v>
      </c>
      <c r="O36" s="52">
        <f t="shared" ref="O36:O40" si="8">IF((K36+L36)&gt;0,0,1)</f>
        <v>1</v>
      </c>
      <c r="P36" s="55" t="s">
        <v>97</v>
      </c>
      <c r="Q36" s="55" t="s">
        <v>473</v>
      </c>
      <c r="R36" s="55" t="s">
        <v>129</v>
      </c>
      <c r="S36" s="31">
        <v>2700</v>
      </c>
      <c r="T36" s="31">
        <v>710</v>
      </c>
      <c r="U36" s="28"/>
      <c r="V36" s="31"/>
      <c r="W36" s="31"/>
      <c r="X36" s="31"/>
      <c r="Y36" s="31"/>
      <c r="Z36" s="31"/>
      <c r="AA36" s="31"/>
      <c r="AB36" s="31"/>
      <c r="AC36" s="31"/>
      <c r="AD36" s="65"/>
      <c r="AE36" s="31"/>
      <c r="AF36" s="31"/>
      <c r="AG36" s="31"/>
      <c r="AH36" s="31"/>
      <c r="AI36" s="31"/>
      <c r="AJ36" s="164"/>
      <c r="AK36" s="31">
        <v>2</v>
      </c>
      <c r="AL36" s="31"/>
      <c r="AM36" s="31"/>
      <c r="AN36" s="31"/>
      <c r="AO36" s="31"/>
      <c r="AP36" s="31"/>
      <c r="AQ36" s="31"/>
      <c r="AR36" s="31"/>
      <c r="AS36" s="66">
        <v>1</v>
      </c>
      <c r="AT36" s="31"/>
      <c r="AU36" s="31"/>
      <c r="AV36" s="31">
        <v>2</v>
      </c>
      <c r="AW36" s="31"/>
      <c r="AX36" s="31"/>
      <c r="AY36" s="31"/>
      <c r="AZ36" s="31"/>
      <c r="BA36" s="31"/>
      <c r="BB36" s="31"/>
      <c r="BC36" s="164"/>
      <c r="BD36" s="31"/>
      <c r="BE36" s="31"/>
      <c r="BF36" s="31"/>
      <c r="BG36" s="31"/>
      <c r="BH36" s="31"/>
      <c r="BI36" s="31"/>
      <c r="BJ36" s="31"/>
      <c r="BK36" s="31"/>
      <c r="BL36" s="31"/>
      <c r="BM36" s="31"/>
      <c r="BN36" s="31"/>
      <c r="BO36" s="67"/>
      <c r="BP36" s="65"/>
      <c r="BQ36" s="31"/>
      <c r="BR36" s="31"/>
      <c r="BS36" s="55"/>
      <c r="BT36" s="55"/>
      <c r="BU36" s="55"/>
      <c r="BV36" s="55"/>
      <c r="BW36" s="55"/>
      <c r="BX36" s="55"/>
      <c r="BY36" s="55"/>
      <c r="BZ36" s="55"/>
      <c r="CA36" s="55"/>
      <c r="CB36" s="55"/>
      <c r="CC36" s="55"/>
      <c r="CD36" s="55"/>
      <c r="CE36" s="55"/>
      <c r="CF36" s="55"/>
      <c r="CG36" s="55"/>
      <c r="CH36" s="55"/>
      <c r="CI36" s="72"/>
      <c r="CJ36" s="54" t="s">
        <v>474</v>
      </c>
      <c r="CK36" s="22"/>
      <c r="CL36" s="22"/>
      <c r="CM36" s="22"/>
      <c r="CN36" s="22"/>
      <c r="CO36" s="22"/>
      <c r="CP36" s="22"/>
      <c r="CQ36" s="22"/>
      <c r="CR36" s="55"/>
      <c r="CS36" s="55"/>
      <c r="CT36" s="55"/>
      <c r="CU36" s="22"/>
    </row>
    <row r="37" spans="1:99" customFormat="1" x14ac:dyDescent="0.2">
      <c r="A37" s="52" t="s">
        <v>571</v>
      </c>
      <c r="B37" s="49">
        <v>36672</v>
      </c>
      <c r="C37" s="52" t="s">
        <v>572</v>
      </c>
      <c r="D37" s="52" t="s">
        <v>573</v>
      </c>
      <c r="E37" s="43" t="s">
        <v>226</v>
      </c>
      <c r="F37" s="43" t="s">
        <v>90</v>
      </c>
      <c r="G37" s="52" t="s">
        <v>574</v>
      </c>
      <c r="H37" s="52">
        <v>58</v>
      </c>
      <c r="I37" s="59" t="s">
        <v>18</v>
      </c>
      <c r="J37" s="31">
        <v>1</v>
      </c>
      <c r="K37" s="31">
        <v>0</v>
      </c>
      <c r="L37" s="31">
        <v>0</v>
      </c>
      <c r="M37" s="51">
        <v>0</v>
      </c>
      <c r="N37" s="43">
        <v>1</v>
      </c>
      <c r="O37" s="52">
        <f t="shared" si="8"/>
        <v>1</v>
      </c>
      <c r="P37" s="52" t="s">
        <v>91</v>
      </c>
      <c r="Q37" s="52" t="s">
        <v>92</v>
      </c>
      <c r="R37" s="52" t="s">
        <v>128</v>
      </c>
      <c r="S37" s="43">
        <v>4000</v>
      </c>
      <c r="T37" s="43">
        <v>58</v>
      </c>
      <c r="U37" s="86"/>
      <c r="V37" s="43"/>
      <c r="W37" s="43"/>
      <c r="X37" s="43"/>
      <c r="Y37" s="43"/>
      <c r="Z37" s="43"/>
      <c r="AA37" s="43"/>
      <c r="AB37" s="43"/>
      <c r="AC37" s="43"/>
      <c r="AD37" s="87"/>
      <c r="AE37" s="43"/>
      <c r="AF37" s="43"/>
      <c r="AG37" s="43"/>
      <c r="AH37" s="43"/>
      <c r="AI37" s="43"/>
      <c r="AJ37" s="165"/>
      <c r="AK37" s="43"/>
      <c r="AL37" s="43">
        <v>2</v>
      </c>
      <c r="AM37" s="43"/>
      <c r="AN37" s="43"/>
      <c r="AO37" s="43"/>
      <c r="AP37" s="43"/>
      <c r="AQ37" s="43"/>
      <c r="AR37" s="43"/>
      <c r="AS37" s="88">
        <v>1</v>
      </c>
      <c r="AT37" s="43"/>
      <c r="AU37" s="43"/>
      <c r="AV37" s="43"/>
      <c r="AW37" s="43"/>
      <c r="AX37" s="43"/>
      <c r="AY37" s="43"/>
      <c r="AZ37" s="43"/>
      <c r="BA37" s="43"/>
      <c r="BB37" s="43"/>
      <c r="BC37" s="165"/>
      <c r="BD37" s="43"/>
      <c r="BE37" s="43"/>
      <c r="BF37" s="43"/>
      <c r="BG37" s="43"/>
      <c r="BH37" s="43"/>
      <c r="BI37" s="43"/>
      <c r="BJ37" s="43"/>
      <c r="BK37" s="43"/>
      <c r="BL37" s="43"/>
      <c r="BM37" s="43"/>
      <c r="BN37" s="43"/>
      <c r="BO37" s="89"/>
      <c r="BP37" s="87"/>
      <c r="BQ37" s="43"/>
      <c r="BR37" s="43"/>
      <c r="BS37" s="52"/>
      <c r="BT37" s="52"/>
      <c r="BU37" s="52"/>
      <c r="BV37" s="52"/>
      <c r="BW37" s="52"/>
      <c r="BX37" s="52"/>
      <c r="BY37" s="52"/>
      <c r="BZ37" s="52"/>
      <c r="CA37" s="52"/>
      <c r="CB37" s="52"/>
      <c r="CC37" s="52"/>
      <c r="CD37" s="55"/>
      <c r="CE37" s="52"/>
      <c r="CF37" s="52"/>
      <c r="CG37" s="52"/>
      <c r="CH37" s="52"/>
      <c r="CI37" s="97"/>
      <c r="CJ37" s="54" t="s">
        <v>575</v>
      </c>
      <c r="CK37" s="22"/>
      <c r="CL37" s="22"/>
      <c r="CM37" s="22"/>
      <c r="CN37" s="22"/>
      <c r="CO37" s="22"/>
      <c r="CP37" s="22"/>
      <c r="CQ37" s="22"/>
      <c r="CR37" s="55"/>
      <c r="CS37" s="55"/>
      <c r="CT37" s="55"/>
      <c r="CU37" s="22"/>
    </row>
    <row r="38" spans="1:99" customFormat="1" x14ac:dyDescent="0.2">
      <c r="A38" s="55" t="s">
        <v>563</v>
      </c>
      <c r="B38" s="49">
        <v>36612</v>
      </c>
      <c r="C38" s="55" t="s">
        <v>564</v>
      </c>
      <c r="D38" s="55" t="s">
        <v>211</v>
      </c>
      <c r="E38" s="31" t="s">
        <v>226</v>
      </c>
      <c r="F38" s="31" t="s">
        <v>9</v>
      </c>
      <c r="G38" s="55" t="s">
        <v>565</v>
      </c>
      <c r="H38" s="71">
        <v>0</v>
      </c>
      <c r="I38" s="59" t="s">
        <v>18</v>
      </c>
      <c r="J38" s="31">
        <v>1</v>
      </c>
      <c r="K38" s="31">
        <v>1</v>
      </c>
      <c r="L38" s="31">
        <v>0</v>
      </c>
      <c r="M38" s="51">
        <v>0</v>
      </c>
      <c r="N38" s="72">
        <v>0</v>
      </c>
      <c r="O38" s="52">
        <f t="shared" si="8"/>
        <v>0</v>
      </c>
      <c r="P38" s="55" t="s">
        <v>91</v>
      </c>
      <c r="Q38" s="55" t="s">
        <v>92</v>
      </c>
      <c r="R38" s="55" t="s">
        <v>129</v>
      </c>
      <c r="S38" s="31">
        <v>5000</v>
      </c>
      <c r="T38" s="50"/>
      <c r="U38" s="28"/>
      <c r="V38" s="31"/>
      <c r="W38" s="31"/>
      <c r="X38" s="31"/>
      <c r="Y38" s="31"/>
      <c r="Z38" s="31"/>
      <c r="AA38" s="31"/>
      <c r="AB38" s="31"/>
      <c r="AC38" s="31"/>
      <c r="AD38" s="65"/>
      <c r="AE38" s="31"/>
      <c r="AF38" s="31"/>
      <c r="AG38" s="31"/>
      <c r="AH38" s="31"/>
      <c r="AI38" s="31"/>
      <c r="AJ38" s="164"/>
      <c r="AK38" s="31"/>
      <c r="AL38" s="31"/>
      <c r="AM38" s="31"/>
      <c r="AN38" s="31"/>
      <c r="AO38" s="31"/>
      <c r="AP38" s="31">
        <v>2</v>
      </c>
      <c r="AQ38" s="31"/>
      <c r="AR38" s="31"/>
      <c r="AS38" s="66">
        <v>1</v>
      </c>
      <c r="AT38" s="31"/>
      <c r="AU38" s="31"/>
      <c r="AV38" s="31"/>
      <c r="AW38" s="31"/>
      <c r="AX38" s="31"/>
      <c r="AY38" s="31"/>
      <c r="AZ38" s="31"/>
      <c r="BA38" s="31"/>
      <c r="BB38" s="31"/>
      <c r="BC38" s="164"/>
      <c r="BD38" s="31"/>
      <c r="BE38" s="31"/>
      <c r="BF38" s="31"/>
      <c r="BG38" s="31"/>
      <c r="BH38" s="31"/>
      <c r="BI38" s="31"/>
      <c r="BJ38" s="31"/>
      <c r="BK38" s="31"/>
      <c r="BL38" s="31"/>
      <c r="BM38" s="31"/>
      <c r="BN38" s="31"/>
      <c r="BO38" s="67"/>
      <c r="BP38" s="65"/>
      <c r="BQ38" s="31"/>
      <c r="BR38" s="31"/>
      <c r="BS38" s="55"/>
      <c r="BT38" s="55">
        <v>2</v>
      </c>
      <c r="BU38" s="55"/>
      <c r="BV38" s="55"/>
      <c r="BW38" s="55"/>
      <c r="BX38" s="55"/>
      <c r="BY38" s="55"/>
      <c r="BZ38" s="55"/>
      <c r="CA38" s="55"/>
      <c r="CB38" s="55"/>
      <c r="CC38" s="55"/>
      <c r="CD38" s="55"/>
      <c r="CE38" s="55"/>
      <c r="CF38" s="55"/>
      <c r="CG38" s="55"/>
      <c r="CH38" s="55"/>
      <c r="CI38" s="72"/>
      <c r="CJ38" s="54" t="s">
        <v>566</v>
      </c>
      <c r="CK38" s="22"/>
      <c r="CL38" s="22"/>
      <c r="CM38" s="22"/>
      <c r="CN38" s="22"/>
      <c r="CO38" s="22"/>
      <c r="CP38" s="22"/>
      <c r="CQ38" s="22"/>
      <c r="CR38" s="55"/>
      <c r="CS38" s="55"/>
      <c r="CT38" s="55"/>
      <c r="CU38" s="22"/>
    </row>
    <row r="39" spans="1:99" customFormat="1" x14ac:dyDescent="0.2">
      <c r="A39" s="55" t="s">
        <v>614</v>
      </c>
      <c r="B39" s="49">
        <v>36873</v>
      </c>
      <c r="C39" s="55" t="s">
        <v>615</v>
      </c>
      <c r="D39" s="55" t="s">
        <v>616</v>
      </c>
      <c r="E39" s="31" t="s">
        <v>226</v>
      </c>
      <c r="F39" s="31" t="s">
        <v>49</v>
      </c>
      <c r="G39" s="55" t="s">
        <v>459</v>
      </c>
      <c r="H39" s="55">
        <v>85</v>
      </c>
      <c r="I39" s="59" t="s">
        <v>18</v>
      </c>
      <c r="J39" s="31">
        <v>2</v>
      </c>
      <c r="K39" s="31">
        <v>0</v>
      </c>
      <c r="L39" s="31">
        <v>0</v>
      </c>
      <c r="M39" s="51">
        <v>0</v>
      </c>
      <c r="N39" s="31">
        <v>2</v>
      </c>
      <c r="O39" s="52">
        <f t="shared" si="8"/>
        <v>1</v>
      </c>
      <c r="P39" s="55" t="s">
        <v>205</v>
      </c>
      <c r="Q39" s="55" t="s">
        <v>617</v>
      </c>
      <c r="R39" s="55" t="s">
        <v>128</v>
      </c>
      <c r="S39" s="31">
        <v>5400</v>
      </c>
      <c r="T39" s="31">
        <v>5</v>
      </c>
      <c r="U39" s="28"/>
      <c r="V39" s="31"/>
      <c r="W39" s="31"/>
      <c r="X39" s="31"/>
      <c r="Y39" s="31"/>
      <c r="Z39" s="31"/>
      <c r="AA39" s="31"/>
      <c r="AB39" s="31"/>
      <c r="AC39" s="31"/>
      <c r="AD39" s="65"/>
      <c r="AE39" s="31"/>
      <c r="AF39" s="31"/>
      <c r="AG39" s="31"/>
      <c r="AH39" s="31"/>
      <c r="AI39" s="31"/>
      <c r="AJ39" s="164"/>
      <c r="AK39" s="31"/>
      <c r="AL39" s="31"/>
      <c r="AM39" s="31"/>
      <c r="AN39" s="31"/>
      <c r="AO39" s="31"/>
      <c r="AP39" s="31"/>
      <c r="AQ39" s="31"/>
      <c r="AR39" s="31"/>
      <c r="AS39" s="66">
        <v>1</v>
      </c>
      <c r="AT39" s="31"/>
      <c r="AU39" s="31"/>
      <c r="AV39" s="31"/>
      <c r="AW39" s="31"/>
      <c r="AX39" s="31"/>
      <c r="AY39" s="31"/>
      <c r="AZ39" s="31"/>
      <c r="BA39" s="31"/>
      <c r="BB39" s="31"/>
      <c r="BC39" s="164"/>
      <c r="BD39" s="31"/>
      <c r="BE39" s="31"/>
      <c r="BF39" s="31"/>
      <c r="BG39" s="31"/>
      <c r="BH39" s="31"/>
      <c r="BI39" s="31"/>
      <c r="BJ39" s="31"/>
      <c r="BK39" s="31"/>
      <c r="BL39" s="31"/>
      <c r="BM39" s="31"/>
      <c r="BN39" s="31"/>
      <c r="BO39" s="67"/>
      <c r="BP39" s="65"/>
      <c r="BQ39" s="31"/>
      <c r="BR39" s="31"/>
      <c r="BS39" s="31"/>
      <c r="BT39" s="31"/>
      <c r="BU39" s="31"/>
      <c r="BV39" s="31"/>
      <c r="BW39" s="31"/>
      <c r="BX39" s="31"/>
      <c r="BY39" s="31"/>
      <c r="BZ39" s="31"/>
      <c r="CA39" s="31"/>
      <c r="CB39" s="31"/>
      <c r="CC39" s="31"/>
      <c r="CD39" s="55"/>
      <c r="CE39" s="31"/>
      <c r="CF39" s="31"/>
      <c r="CG39" s="31"/>
      <c r="CH39" s="31"/>
      <c r="CI39" s="74"/>
      <c r="CJ39" s="54" t="s">
        <v>618</v>
      </c>
      <c r="CR39" s="22"/>
      <c r="CS39" s="22"/>
      <c r="CT39" s="22"/>
      <c r="CU39" s="55"/>
    </row>
    <row r="40" spans="1:99" customFormat="1" x14ac:dyDescent="0.2">
      <c r="A40" s="55" t="s">
        <v>475</v>
      </c>
      <c r="B40" s="49">
        <v>36646</v>
      </c>
      <c r="C40" s="55" t="s">
        <v>476</v>
      </c>
      <c r="D40" s="55" t="s">
        <v>477</v>
      </c>
      <c r="E40" s="31" t="s">
        <v>226</v>
      </c>
      <c r="F40" s="31" t="s">
        <v>230</v>
      </c>
      <c r="G40" s="55" t="s">
        <v>478</v>
      </c>
      <c r="H40" s="55">
        <v>11</v>
      </c>
      <c r="I40" s="59" t="s">
        <v>18</v>
      </c>
      <c r="J40" s="31">
        <v>1</v>
      </c>
      <c r="K40" s="31">
        <v>1</v>
      </c>
      <c r="L40" s="31">
        <v>0</v>
      </c>
      <c r="M40" s="51">
        <v>0</v>
      </c>
      <c r="N40" s="72">
        <v>0</v>
      </c>
      <c r="O40" s="52">
        <f t="shared" si="8"/>
        <v>0</v>
      </c>
      <c r="P40" s="55" t="s">
        <v>91</v>
      </c>
      <c r="Q40" s="55" t="s">
        <v>479</v>
      </c>
      <c r="R40" s="55" t="s">
        <v>128</v>
      </c>
      <c r="S40" s="31">
        <v>7884</v>
      </c>
      <c r="T40" s="31">
        <v>31</v>
      </c>
      <c r="U40" s="28"/>
      <c r="V40" s="31"/>
      <c r="W40" s="31"/>
      <c r="X40" s="31"/>
      <c r="Y40" s="31"/>
      <c r="Z40" s="31"/>
      <c r="AA40" s="31"/>
      <c r="AB40" s="31"/>
      <c r="AC40" s="31"/>
      <c r="AD40" s="65"/>
      <c r="AE40" s="31"/>
      <c r="AF40" s="31"/>
      <c r="AG40" s="31"/>
      <c r="AH40" s="31"/>
      <c r="AI40" s="31"/>
      <c r="AJ40" s="164"/>
      <c r="AK40" s="31"/>
      <c r="AL40" s="31"/>
      <c r="AM40" s="31"/>
      <c r="AN40" s="31"/>
      <c r="AO40" s="31"/>
      <c r="AP40" s="31"/>
      <c r="AQ40" s="31"/>
      <c r="AR40" s="31"/>
      <c r="AS40" s="66">
        <v>1</v>
      </c>
      <c r="AT40" s="31"/>
      <c r="AU40" s="31"/>
      <c r="AV40" s="31"/>
      <c r="AW40" s="31"/>
      <c r="AX40" s="31"/>
      <c r="AY40" s="31"/>
      <c r="AZ40" s="31"/>
      <c r="BA40" s="31"/>
      <c r="BB40" s="31"/>
      <c r="BC40" s="164"/>
      <c r="BD40" s="31"/>
      <c r="BE40" s="31"/>
      <c r="BF40" s="31"/>
      <c r="BG40" s="31"/>
      <c r="BH40" s="31"/>
      <c r="BI40" s="31"/>
      <c r="BJ40" s="31"/>
      <c r="BK40" s="31"/>
      <c r="BL40" s="31"/>
      <c r="BM40" s="31"/>
      <c r="BN40" s="31"/>
      <c r="BO40" s="67"/>
      <c r="BP40" s="65"/>
      <c r="BQ40" s="31"/>
      <c r="BR40" s="31"/>
      <c r="BS40" s="55"/>
      <c r="BT40" s="55"/>
      <c r="BU40" s="55"/>
      <c r="BV40" s="55"/>
      <c r="BW40" s="55"/>
      <c r="BX40" s="55"/>
      <c r="BY40" s="55"/>
      <c r="BZ40" s="55"/>
      <c r="CA40" s="55"/>
      <c r="CB40" s="55"/>
      <c r="CC40" s="55"/>
      <c r="CD40" s="55"/>
      <c r="CE40" s="55"/>
      <c r="CF40" s="55"/>
      <c r="CG40" s="55">
        <v>2</v>
      </c>
      <c r="CH40" s="55"/>
      <c r="CI40" s="72"/>
      <c r="CJ40" s="54" t="s">
        <v>480</v>
      </c>
      <c r="CK40" s="55"/>
      <c r="CL40" s="55"/>
      <c r="CM40" s="55"/>
      <c r="CN40" s="55"/>
      <c r="CO40" s="55"/>
      <c r="CP40" s="55"/>
      <c r="CQ40" s="55"/>
      <c r="CR40" s="52"/>
      <c r="CS40" s="52"/>
      <c r="CT40" s="52"/>
      <c r="CU40" s="22"/>
    </row>
    <row r="41" spans="1:99" customFormat="1" x14ac:dyDescent="0.2">
      <c r="A41" s="55" t="s">
        <v>500</v>
      </c>
      <c r="B41" s="49">
        <v>36736</v>
      </c>
      <c r="C41" s="55" t="s">
        <v>396</v>
      </c>
      <c r="D41" s="55" t="s">
        <v>338</v>
      </c>
      <c r="E41" s="31" t="s">
        <v>227</v>
      </c>
      <c r="F41" s="31" t="s">
        <v>337</v>
      </c>
      <c r="G41" s="55" t="s">
        <v>501</v>
      </c>
      <c r="H41" s="50"/>
      <c r="I41" s="59" t="s">
        <v>18</v>
      </c>
      <c r="J41" s="31">
        <v>1</v>
      </c>
      <c r="K41" s="31">
        <v>1</v>
      </c>
      <c r="L41" s="31">
        <v>0</v>
      </c>
      <c r="M41" s="51">
        <v>0</v>
      </c>
      <c r="N41" s="72">
        <v>0</v>
      </c>
      <c r="O41" s="52">
        <f t="shared" ref="O41:O48" si="9">IF((K41+L41)&gt;0,0,1)</f>
        <v>0</v>
      </c>
      <c r="P41" s="55" t="s">
        <v>91</v>
      </c>
      <c r="Q41" s="55" t="str">
        <f>"("&amp;P41&amp;")"</f>
        <v>(Subaru)</v>
      </c>
      <c r="R41" s="55" t="s">
        <v>103</v>
      </c>
      <c r="S41" s="31">
        <v>17600</v>
      </c>
      <c r="T41" s="50"/>
      <c r="U41" s="28"/>
      <c r="V41" s="31"/>
      <c r="W41" s="31"/>
      <c r="X41" s="31"/>
      <c r="Y41" s="31"/>
      <c r="Z41" s="31"/>
      <c r="AA41" s="31"/>
      <c r="AB41" s="31"/>
      <c r="AC41" s="31"/>
      <c r="AD41" s="65"/>
      <c r="AE41" s="31"/>
      <c r="AF41" s="31"/>
      <c r="AG41" s="31"/>
      <c r="AH41" s="31"/>
      <c r="AI41" s="31"/>
      <c r="AJ41" s="164"/>
      <c r="AK41" s="31"/>
      <c r="AL41" s="31"/>
      <c r="AM41" s="31"/>
      <c r="AN41" s="31"/>
      <c r="AO41" s="31"/>
      <c r="AP41" s="31"/>
      <c r="AQ41" s="31"/>
      <c r="AR41" s="31">
        <v>2</v>
      </c>
      <c r="AS41" s="66">
        <v>1</v>
      </c>
      <c r="AT41" s="31"/>
      <c r="AU41" s="31"/>
      <c r="AV41" s="31"/>
      <c r="AW41" s="31"/>
      <c r="AX41" s="31"/>
      <c r="AY41" s="31"/>
      <c r="AZ41" s="31"/>
      <c r="BA41" s="31"/>
      <c r="BB41" s="31"/>
      <c r="BC41" s="164"/>
      <c r="BD41" s="31"/>
      <c r="BE41" s="31"/>
      <c r="BF41" s="31"/>
      <c r="BG41" s="31"/>
      <c r="BH41" s="31"/>
      <c r="BI41" s="31"/>
      <c r="BJ41" s="31"/>
      <c r="BK41" s="31"/>
      <c r="BL41" s="31"/>
      <c r="BM41" s="31"/>
      <c r="BN41" s="31"/>
      <c r="BO41" s="67"/>
      <c r="BP41" s="65"/>
      <c r="BQ41" s="31"/>
      <c r="BR41" s="31"/>
      <c r="BS41" s="55"/>
      <c r="BT41" s="55"/>
      <c r="BU41" s="55"/>
      <c r="BV41" s="55"/>
      <c r="BW41" s="55"/>
      <c r="BX41" s="55"/>
      <c r="BY41" s="55"/>
      <c r="BZ41" s="55"/>
      <c r="CA41" s="55"/>
      <c r="CB41" s="55"/>
      <c r="CC41" s="55"/>
      <c r="CD41" s="55"/>
      <c r="CE41" s="55"/>
      <c r="CF41" s="55"/>
      <c r="CG41" s="55"/>
      <c r="CH41" s="55"/>
      <c r="CI41" s="72"/>
      <c r="CJ41" s="54" t="s">
        <v>502</v>
      </c>
      <c r="CK41" s="22"/>
      <c r="CL41" s="22"/>
      <c r="CM41" s="22"/>
      <c r="CN41" s="22"/>
      <c r="CO41" s="22"/>
      <c r="CP41" s="22"/>
      <c r="CQ41" s="22"/>
      <c r="CR41" s="22"/>
      <c r="CS41" s="22"/>
      <c r="CT41" s="22"/>
      <c r="CU41" s="55"/>
    </row>
    <row r="42" spans="1:99" customFormat="1" x14ac:dyDescent="0.2">
      <c r="A42" s="55" t="s">
        <v>503</v>
      </c>
      <c r="B42" s="49">
        <v>36756</v>
      </c>
      <c r="C42" s="55" t="s">
        <v>482</v>
      </c>
      <c r="D42" s="55" t="s">
        <v>493</v>
      </c>
      <c r="E42" s="31" t="s">
        <v>227</v>
      </c>
      <c r="F42" s="31" t="s">
        <v>100</v>
      </c>
      <c r="G42" s="55" t="s">
        <v>504</v>
      </c>
      <c r="H42" s="50"/>
      <c r="I42" s="59" t="s">
        <v>18</v>
      </c>
      <c r="J42" s="31">
        <v>1</v>
      </c>
      <c r="K42" s="31">
        <v>1</v>
      </c>
      <c r="L42" s="31">
        <v>0</v>
      </c>
      <c r="M42" s="51">
        <v>0</v>
      </c>
      <c r="N42" s="55">
        <v>0</v>
      </c>
      <c r="O42" s="52">
        <f t="shared" si="9"/>
        <v>0</v>
      </c>
      <c r="P42" s="55"/>
      <c r="Q42" s="55"/>
      <c r="R42" s="55"/>
      <c r="S42" s="54"/>
      <c r="T42" s="50"/>
      <c r="U42" s="28"/>
      <c r="V42" s="31"/>
      <c r="W42" s="31"/>
      <c r="X42" s="31"/>
      <c r="Y42" s="31"/>
      <c r="Z42" s="31"/>
      <c r="AA42" s="31"/>
      <c r="AB42" s="31"/>
      <c r="AC42" s="31"/>
      <c r="AD42" s="65"/>
      <c r="AE42" s="31"/>
      <c r="AF42" s="31"/>
      <c r="AG42" s="31"/>
      <c r="AH42" s="31"/>
      <c r="AI42" s="31"/>
      <c r="AJ42" s="164">
        <v>2</v>
      </c>
      <c r="AK42" s="31"/>
      <c r="AL42" s="31"/>
      <c r="AM42" s="31"/>
      <c r="AN42" s="31"/>
      <c r="AO42" s="31"/>
      <c r="AP42" s="31"/>
      <c r="AQ42" s="31"/>
      <c r="AR42" s="31"/>
      <c r="AS42" s="66">
        <v>1</v>
      </c>
      <c r="AT42" s="31"/>
      <c r="AU42" s="31"/>
      <c r="AV42" s="31">
        <v>2</v>
      </c>
      <c r="AW42" s="31">
        <v>2</v>
      </c>
      <c r="AX42" s="31"/>
      <c r="AY42" s="31"/>
      <c r="AZ42" s="31"/>
      <c r="BA42" s="31"/>
      <c r="BB42" s="31"/>
      <c r="BC42" s="164"/>
      <c r="BD42" s="31"/>
      <c r="BE42" s="31"/>
      <c r="BF42" s="31"/>
      <c r="BG42" s="31"/>
      <c r="BH42" s="31"/>
      <c r="BI42" s="31"/>
      <c r="BJ42" s="31"/>
      <c r="BK42" s="31"/>
      <c r="BL42" s="31"/>
      <c r="BM42" s="31"/>
      <c r="BN42" s="31"/>
      <c r="BO42" s="67"/>
      <c r="BP42" s="65"/>
      <c r="BQ42" s="31"/>
      <c r="BR42" s="31"/>
      <c r="BS42" s="31"/>
      <c r="BT42" s="31"/>
      <c r="BU42" s="31"/>
      <c r="BV42" s="31"/>
      <c r="BW42" s="31"/>
      <c r="BX42" s="31"/>
      <c r="BY42" s="31"/>
      <c r="BZ42" s="31"/>
      <c r="CA42" s="31"/>
      <c r="CB42" s="31"/>
      <c r="CC42" s="31"/>
      <c r="CD42" s="55"/>
      <c r="CE42" s="31"/>
      <c r="CF42" s="31"/>
      <c r="CG42" s="31"/>
      <c r="CH42" s="31">
        <v>2</v>
      </c>
      <c r="CI42" s="74"/>
      <c r="CJ42" s="54" t="s">
        <v>505</v>
      </c>
      <c r="CK42" s="55"/>
      <c r="CL42" s="55"/>
      <c r="CM42" s="55"/>
      <c r="CN42" s="55"/>
      <c r="CO42" s="55"/>
      <c r="CP42" s="55"/>
      <c r="CQ42" s="55"/>
      <c r="CR42" s="22"/>
      <c r="CS42" s="22"/>
      <c r="CT42" s="22"/>
      <c r="CU42" s="55"/>
    </row>
    <row r="43" spans="1:99" customFormat="1" x14ac:dyDescent="0.2">
      <c r="A43" s="72" t="s">
        <v>619</v>
      </c>
      <c r="B43" s="49">
        <v>36882</v>
      </c>
      <c r="C43" s="72" t="s">
        <v>620</v>
      </c>
      <c r="D43" s="72" t="s">
        <v>296</v>
      </c>
      <c r="E43" s="31" t="s">
        <v>226</v>
      </c>
      <c r="F43" s="74" t="s">
        <v>100</v>
      </c>
      <c r="G43" s="72" t="s">
        <v>621</v>
      </c>
      <c r="H43" s="72">
        <v>130</v>
      </c>
      <c r="I43" s="59" t="s">
        <v>18</v>
      </c>
      <c r="J43" s="31">
        <v>2</v>
      </c>
      <c r="K43" s="31">
        <v>0</v>
      </c>
      <c r="L43" s="31">
        <v>0</v>
      </c>
      <c r="M43" s="51">
        <v>0</v>
      </c>
      <c r="N43" s="74">
        <v>2</v>
      </c>
      <c r="O43" s="52">
        <f t="shared" si="9"/>
        <v>1</v>
      </c>
      <c r="P43" s="72" t="s">
        <v>91</v>
      </c>
      <c r="Q43" s="55" t="str">
        <f>"("&amp;P43&amp;")"</f>
        <v>(Subaru)</v>
      </c>
      <c r="R43" s="72"/>
      <c r="S43" s="68"/>
      <c r="T43" s="74">
        <v>130</v>
      </c>
      <c r="U43" s="73"/>
      <c r="V43" s="74"/>
      <c r="W43" s="74"/>
      <c r="X43" s="74"/>
      <c r="Y43" s="74"/>
      <c r="Z43" s="74"/>
      <c r="AA43" s="74"/>
      <c r="AB43" s="74"/>
      <c r="AC43" s="74"/>
      <c r="AD43" s="75"/>
      <c r="AE43" s="74"/>
      <c r="AF43" s="74"/>
      <c r="AG43" s="74"/>
      <c r="AH43" s="74"/>
      <c r="AI43" s="74"/>
      <c r="AJ43" s="164"/>
      <c r="AK43" s="74"/>
      <c r="AL43" s="74"/>
      <c r="AM43" s="74"/>
      <c r="AN43" s="74"/>
      <c r="AO43" s="74"/>
      <c r="AP43" s="74"/>
      <c r="AQ43" s="74"/>
      <c r="AR43" s="74"/>
      <c r="AS43" s="76">
        <v>1</v>
      </c>
      <c r="AT43" s="74"/>
      <c r="AU43" s="74"/>
      <c r="AV43" s="74"/>
      <c r="AW43" s="74"/>
      <c r="AX43" s="74"/>
      <c r="AY43" s="74"/>
      <c r="AZ43" s="74"/>
      <c r="BA43" s="74"/>
      <c r="BB43" s="74"/>
      <c r="BC43" s="164"/>
      <c r="BD43" s="74"/>
      <c r="BE43" s="74"/>
      <c r="BF43" s="74"/>
      <c r="BG43" s="74"/>
      <c r="BH43" s="74"/>
      <c r="BI43" s="74"/>
      <c r="BJ43" s="74"/>
      <c r="BK43" s="74"/>
      <c r="BL43" s="74"/>
      <c r="BM43" s="74"/>
      <c r="BN43" s="74"/>
      <c r="BO43" s="77"/>
      <c r="BP43" s="75"/>
      <c r="BQ43" s="74"/>
      <c r="BR43" s="74"/>
      <c r="BS43" s="74"/>
      <c r="BT43" s="74"/>
      <c r="BU43" s="74"/>
      <c r="BV43" s="74"/>
      <c r="BW43" s="74"/>
      <c r="BX43" s="74"/>
      <c r="BY43" s="74"/>
      <c r="BZ43" s="74"/>
      <c r="CA43" s="74"/>
      <c r="CB43" s="74"/>
      <c r="CC43" s="74"/>
      <c r="CD43" s="55"/>
      <c r="CE43" s="74"/>
      <c r="CF43" s="74"/>
      <c r="CG43" s="74"/>
      <c r="CH43" s="74"/>
      <c r="CI43" s="74"/>
      <c r="CJ43" s="54" t="s">
        <v>622</v>
      </c>
      <c r="CK43" s="55"/>
      <c r="CL43" s="55"/>
      <c r="CM43" s="55"/>
      <c r="CN43" s="55"/>
      <c r="CO43" s="55"/>
      <c r="CP43" s="55"/>
      <c r="CQ43" s="55"/>
      <c r="CR43" s="22"/>
      <c r="CS43" s="22"/>
      <c r="CT43" s="22"/>
      <c r="CU43" s="55"/>
    </row>
    <row r="44" spans="1:99" customFormat="1" x14ac:dyDescent="0.2">
      <c r="A44" s="54" t="s">
        <v>647</v>
      </c>
      <c r="B44" s="49">
        <v>37100</v>
      </c>
      <c r="C44" s="54" t="s">
        <v>648</v>
      </c>
      <c r="D44" s="54" t="s">
        <v>190</v>
      </c>
      <c r="E44" s="21" t="s">
        <v>226</v>
      </c>
      <c r="F44" s="45" t="s">
        <v>183</v>
      </c>
      <c r="G44" s="54" t="s">
        <v>649</v>
      </c>
      <c r="H44" s="50"/>
      <c r="I44" s="59" t="s">
        <v>18</v>
      </c>
      <c r="J44" s="31">
        <v>1</v>
      </c>
      <c r="K44" s="31">
        <v>1</v>
      </c>
      <c r="L44" s="31">
        <v>0</v>
      </c>
      <c r="M44" s="51">
        <v>0</v>
      </c>
      <c r="N44" s="72">
        <v>0</v>
      </c>
      <c r="O44" s="52">
        <f t="shared" si="9"/>
        <v>0</v>
      </c>
      <c r="P44" s="54" t="s">
        <v>101</v>
      </c>
      <c r="Q44" s="54" t="s">
        <v>12</v>
      </c>
      <c r="R44" s="54" t="s">
        <v>105</v>
      </c>
      <c r="S44" s="54">
        <v>100</v>
      </c>
      <c r="T44" s="50"/>
      <c r="U44" s="78"/>
      <c r="V44" s="45"/>
      <c r="W44" s="45"/>
      <c r="X44" s="45"/>
      <c r="Y44" s="45"/>
      <c r="Z44" s="45"/>
      <c r="AA44" s="45"/>
      <c r="AB44" s="45"/>
      <c r="AC44" s="45"/>
      <c r="AD44" s="79"/>
      <c r="AE44" s="45"/>
      <c r="AF44" s="45"/>
      <c r="AG44" s="45"/>
      <c r="AH44" s="45"/>
      <c r="AI44" s="45"/>
      <c r="AJ44" s="166"/>
      <c r="AK44" s="45"/>
      <c r="AL44" s="45"/>
      <c r="AM44" s="45"/>
      <c r="AN44" s="45"/>
      <c r="AO44" s="45"/>
      <c r="AP44" s="45"/>
      <c r="AQ44" s="45"/>
      <c r="AR44" s="45"/>
      <c r="AS44" s="80"/>
      <c r="AT44" s="45"/>
      <c r="AU44" s="45"/>
      <c r="AV44" s="45">
        <v>1</v>
      </c>
      <c r="AW44" s="45"/>
      <c r="AX44" s="45"/>
      <c r="AY44" s="45"/>
      <c r="AZ44" s="45"/>
      <c r="BA44" s="45"/>
      <c r="BB44" s="45"/>
      <c r="BC44" s="166"/>
      <c r="BD44" s="45"/>
      <c r="BE44" s="45"/>
      <c r="BF44" s="45"/>
      <c r="BG44" s="45"/>
      <c r="BH44" s="45"/>
      <c r="BI44" s="45"/>
      <c r="BJ44" s="45"/>
      <c r="BK44" s="45"/>
      <c r="BL44" s="45"/>
      <c r="BM44" s="45"/>
      <c r="BN44" s="45"/>
      <c r="BO44" s="46"/>
      <c r="BP44" s="79"/>
      <c r="BQ44" s="45"/>
      <c r="BR44" s="45"/>
      <c r="BS44" s="54"/>
      <c r="BT44" s="54"/>
      <c r="BU44" s="54"/>
      <c r="BV44" s="54"/>
      <c r="BW44" s="54"/>
      <c r="BX44" s="54"/>
      <c r="BY44" s="54"/>
      <c r="BZ44" s="54"/>
      <c r="CA44" s="54"/>
      <c r="CB44" s="54"/>
      <c r="CC44" s="54"/>
      <c r="CD44" s="55"/>
      <c r="CE44" s="54"/>
      <c r="CF44" s="54"/>
      <c r="CG44" s="54"/>
      <c r="CH44" s="54"/>
      <c r="CI44" s="54"/>
      <c r="CJ44" s="54" t="s">
        <v>650</v>
      </c>
      <c r="CK44" s="22"/>
      <c r="CL44" s="22"/>
      <c r="CM44" s="22"/>
      <c r="CN44" s="22"/>
      <c r="CO44" s="22"/>
      <c r="CP44" s="22"/>
      <c r="CQ44" s="22"/>
      <c r="CR44" s="55"/>
      <c r="CS44" s="55"/>
      <c r="CT44" s="55"/>
      <c r="CU44" s="22"/>
    </row>
    <row r="45" spans="1:99" customFormat="1" x14ac:dyDescent="0.2">
      <c r="A45" s="68" t="s">
        <v>543</v>
      </c>
      <c r="B45" s="49">
        <v>37008</v>
      </c>
      <c r="C45" s="68" t="s">
        <v>544</v>
      </c>
      <c r="D45" s="68" t="s">
        <v>545</v>
      </c>
      <c r="E45" s="21" t="s">
        <v>226</v>
      </c>
      <c r="F45" s="70" t="s">
        <v>256</v>
      </c>
      <c r="G45" s="68" t="s">
        <v>546</v>
      </c>
      <c r="H45" s="68">
        <v>235</v>
      </c>
      <c r="I45" s="59" t="s">
        <v>18</v>
      </c>
      <c r="J45" s="31">
        <v>1</v>
      </c>
      <c r="K45" s="31">
        <v>0</v>
      </c>
      <c r="L45" s="54">
        <v>1</v>
      </c>
      <c r="M45" s="74">
        <v>0</v>
      </c>
      <c r="N45" s="72">
        <v>0</v>
      </c>
      <c r="O45" s="52">
        <f t="shared" si="9"/>
        <v>0</v>
      </c>
      <c r="P45" s="68" t="s">
        <v>97</v>
      </c>
      <c r="Q45" s="68" t="s">
        <v>98</v>
      </c>
      <c r="R45" s="68" t="s">
        <v>129</v>
      </c>
      <c r="S45" s="68">
        <v>157</v>
      </c>
      <c r="T45" s="68">
        <v>28</v>
      </c>
      <c r="U45" s="100"/>
      <c r="V45" s="70"/>
      <c r="W45" s="70"/>
      <c r="X45" s="70"/>
      <c r="Y45" s="70"/>
      <c r="Z45" s="70"/>
      <c r="AA45" s="70"/>
      <c r="AB45" s="70"/>
      <c r="AC45" s="70"/>
      <c r="AD45" s="101"/>
      <c r="AE45" s="70"/>
      <c r="AF45" s="70"/>
      <c r="AG45" s="70"/>
      <c r="AH45" s="70"/>
      <c r="AI45" s="70"/>
      <c r="AJ45" s="166"/>
      <c r="AK45" s="70"/>
      <c r="AL45" s="70"/>
      <c r="AM45" s="70"/>
      <c r="AN45" s="70"/>
      <c r="AO45" s="70"/>
      <c r="AP45" s="70"/>
      <c r="AQ45" s="70"/>
      <c r="AR45" s="70"/>
      <c r="AS45" s="102"/>
      <c r="AT45" s="70"/>
      <c r="AU45" s="70"/>
      <c r="AV45" s="70"/>
      <c r="AW45" s="70"/>
      <c r="AX45" s="70"/>
      <c r="AY45" s="70"/>
      <c r="AZ45" s="70"/>
      <c r="BA45" s="70"/>
      <c r="BB45" s="70"/>
      <c r="BC45" s="166"/>
      <c r="BD45" s="70">
        <v>2</v>
      </c>
      <c r="BE45" s="70"/>
      <c r="BF45" s="70"/>
      <c r="BG45" s="70"/>
      <c r="BH45" s="70"/>
      <c r="BI45" s="70"/>
      <c r="BJ45" s="70"/>
      <c r="BK45" s="70"/>
      <c r="BL45" s="70">
        <v>1</v>
      </c>
      <c r="BM45" s="70"/>
      <c r="BN45" s="70">
        <v>2</v>
      </c>
      <c r="BO45" s="103"/>
      <c r="BP45" s="101"/>
      <c r="BQ45" s="70"/>
      <c r="BR45" s="70"/>
      <c r="BS45" s="68"/>
      <c r="BT45" s="68"/>
      <c r="BU45" s="68"/>
      <c r="BV45" s="68"/>
      <c r="BW45" s="68"/>
      <c r="BX45" s="68"/>
      <c r="BY45" s="68"/>
      <c r="BZ45" s="68"/>
      <c r="CA45" s="68"/>
      <c r="CB45" s="68"/>
      <c r="CC45" s="68"/>
      <c r="CD45" s="55"/>
      <c r="CE45" s="68"/>
      <c r="CF45" s="68"/>
      <c r="CG45" s="68"/>
      <c r="CH45" s="68"/>
      <c r="CI45" s="54"/>
      <c r="CJ45" s="54" t="s">
        <v>547</v>
      </c>
      <c r="CK45" s="22"/>
      <c r="CL45" s="22"/>
      <c r="CM45" s="22"/>
      <c r="CN45" s="22"/>
      <c r="CO45" s="22"/>
      <c r="CP45" s="22"/>
      <c r="CQ45" s="22"/>
      <c r="CR45" s="22"/>
      <c r="CS45" s="22"/>
      <c r="CT45" s="22"/>
      <c r="CU45" s="55"/>
    </row>
    <row r="46" spans="1:99" customFormat="1" x14ac:dyDescent="0.2">
      <c r="A46" s="68" t="s">
        <v>553</v>
      </c>
      <c r="B46" s="49">
        <v>37009</v>
      </c>
      <c r="C46" s="68" t="s">
        <v>554</v>
      </c>
      <c r="D46" s="68" t="s">
        <v>555</v>
      </c>
      <c r="E46" s="21" t="s">
        <v>226</v>
      </c>
      <c r="F46" s="70" t="s">
        <v>344</v>
      </c>
      <c r="G46" s="68" t="s">
        <v>556</v>
      </c>
      <c r="H46" s="68">
        <v>186</v>
      </c>
      <c r="I46" s="59" t="s">
        <v>18</v>
      </c>
      <c r="J46" s="31">
        <v>1</v>
      </c>
      <c r="K46" s="31">
        <v>0</v>
      </c>
      <c r="L46" s="54">
        <v>1</v>
      </c>
      <c r="M46" s="74">
        <v>0</v>
      </c>
      <c r="N46" s="72">
        <v>0</v>
      </c>
      <c r="O46" s="52">
        <f t="shared" si="9"/>
        <v>0</v>
      </c>
      <c r="P46" s="68" t="s">
        <v>91</v>
      </c>
      <c r="Q46" s="55" t="str">
        <f>"("&amp;P46&amp;")"</f>
        <v>(Subaru)</v>
      </c>
      <c r="R46" s="68" t="s">
        <v>299</v>
      </c>
      <c r="S46" s="68">
        <v>186</v>
      </c>
      <c r="T46" s="68">
        <v>186</v>
      </c>
      <c r="U46" s="100"/>
      <c r="V46" s="70"/>
      <c r="W46" s="70"/>
      <c r="X46" s="70"/>
      <c r="Y46" s="70"/>
      <c r="Z46" s="70"/>
      <c r="AA46" s="70"/>
      <c r="AB46" s="70"/>
      <c r="AC46" s="70"/>
      <c r="AD46" s="101"/>
      <c r="AE46" s="70"/>
      <c r="AF46" s="70"/>
      <c r="AG46" s="70"/>
      <c r="AH46" s="70"/>
      <c r="AI46" s="70">
        <v>1</v>
      </c>
      <c r="AJ46" s="166"/>
      <c r="AK46" s="70"/>
      <c r="AL46" s="70"/>
      <c r="AM46" s="70"/>
      <c r="AN46" s="70"/>
      <c r="AO46" s="70"/>
      <c r="AP46" s="70"/>
      <c r="AQ46" s="70"/>
      <c r="AR46" s="70"/>
      <c r="AS46" s="102"/>
      <c r="AT46" s="70"/>
      <c r="AU46" s="70"/>
      <c r="AV46" s="70"/>
      <c r="AW46" s="70"/>
      <c r="AX46" s="70"/>
      <c r="AY46" s="70"/>
      <c r="AZ46" s="70"/>
      <c r="BA46" s="70"/>
      <c r="BB46" s="70"/>
      <c r="BC46" s="166"/>
      <c r="BD46" s="70"/>
      <c r="BE46" s="70"/>
      <c r="BF46" s="70"/>
      <c r="BG46" s="70"/>
      <c r="BH46" s="70"/>
      <c r="BI46" s="70"/>
      <c r="BJ46" s="70"/>
      <c r="BK46" s="70"/>
      <c r="BL46" s="70">
        <v>2</v>
      </c>
      <c r="BM46" s="70"/>
      <c r="BN46" s="70"/>
      <c r="BO46" s="103"/>
      <c r="BP46" s="101"/>
      <c r="BQ46" s="70"/>
      <c r="BR46" s="70"/>
      <c r="BS46" s="68"/>
      <c r="BT46" s="68"/>
      <c r="BU46" s="68"/>
      <c r="BV46" s="68"/>
      <c r="BW46" s="68"/>
      <c r="BX46" s="68"/>
      <c r="BY46" s="68"/>
      <c r="BZ46" s="68"/>
      <c r="CA46" s="68"/>
      <c r="CB46" s="68"/>
      <c r="CC46" s="68"/>
      <c r="CD46" s="55"/>
      <c r="CE46" s="68"/>
      <c r="CF46" s="68"/>
      <c r="CG46" s="68"/>
      <c r="CH46" s="68"/>
      <c r="CI46" s="54"/>
      <c r="CJ46" s="54" t="s">
        <v>557</v>
      </c>
      <c r="CK46" s="22"/>
      <c r="CL46" s="22"/>
      <c r="CM46" s="22"/>
      <c r="CN46" s="22"/>
      <c r="CO46" s="22"/>
      <c r="CP46" s="22"/>
      <c r="CQ46" s="22"/>
      <c r="CR46" s="22"/>
      <c r="CS46" s="22"/>
      <c r="CT46" s="22"/>
      <c r="CU46" s="55"/>
    </row>
    <row r="47" spans="1:99" customFormat="1" x14ac:dyDescent="0.2">
      <c r="A47" s="54" t="s">
        <v>582</v>
      </c>
      <c r="B47" s="49">
        <v>37156</v>
      </c>
      <c r="C47" s="54" t="s">
        <v>583</v>
      </c>
      <c r="D47" s="54" t="s">
        <v>211</v>
      </c>
      <c r="E47" s="21" t="s">
        <v>226</v>
      </c>
      <c r="F47" s="45" t="s">
        <v>212</v>
      </c>
      <c r="G47" s="54" t="s">
        <v>584</v>
      </c>
      <c r="H47" s="54">
        <v>73</v>
      </c>
      <c r="I47" s="59" t="s">
        <v>18</v>
      </c>
      <c r="J47" s="31">
        <v>1</v>
      </c>
      <c r="K47" s="31">
        <v>0</v>
      </c>
      <c r="L47" s="31">
        <v>0</v>
      </c>
      <c r="M47" s="51">
        <v>0</v>
      </c>
      <c r="N47" s="68">
        <v>1</v>
      </c>
      <c r="O47" s="52">
        <f t="shared" si="9"/>
        <v>1</v>
      </c>
      <c r="P47" s="54" t="s">
        <v>91</v>
      </c>
      <c r="Q47" s="54" t="s">
        <v>185</v>
      </c>
      <c r="R47" s="54" t="s">
        <v>129</v>
      </c>
      <c r="S47" s="54">
        <v>215</v>
      </c>
      <c r="T47" s="54">
        <v>70</v>
      </c>
      <c r="U47" s="78"/>
      <c r="V47" s="45"/>
      <c r="W47" s="45"/>
      <c r="X47" s="45"/>
      <c r="Y47" s="45"/>
      <c r="Z47" s="45"/>
      <c r="AA47" s="45"/>
      <c r="AB47" s="45"/>
      <c r="AC47" s="45"/>
      <c r="AD47" s="79"/>
      <c r="AE47" s="45"/>
      <c r="AF47" s="45"/>
      <c r="AG47" s="45"/>
      <c r="AH47" s="45"/>
      <c r="AI47" s="45"/>
      <c r="AJ47" s="166"/>
      <c r="AK47" s="45">
        <v>2</v>
      </c>
      <c r="AL47" s="45">
        <v>2</v>
      </c>
      <c r="AM47" s="45"/>
      <c r="AN47" s="45"/>
      <c r="AO47" s="45"/>
      <c r="AP47" s="45"/>
      <c r="AQ47" s="45"/>
      <c r="AR47" s="45"/>
      <c r="AS47" s="80">
        <v>1</v>
      </c>
      <c r="AT47" s="45"/>
      <c r="AU47" s="45"/>
      <c r="AV47" s="45"/>
      <c r="AW47" s="45"/>
      <c r="AX47" s="45"/>
      <c r="AY47" s="45"/>
      <c r="AZ47" s="45"/>
      <c r="BA47" s="45"/>
      <c r="BB47" s="45"/>
      <c r="BC47" s="166"/>
      <c r="BD47" s="45"/>
      <c r="BE47" s="45"/>
      <c r="BF47" s="45"/>
      <c r="BG47" s="45"/>
      <c r="BH47" s="45"/>
      <c r="BI47" s="45"/>
      <c r="BJ47" s="45"/>
      <c r="BK47" s="45"/>
      <c r="BL47" s="45"/>
      <c r="BM47" s="45"/>
      <c r="BN47" s="45"/>
      <c r="BO47" s="46"/>
      <c r="BP47" s="79"/>
      <c r="BQ47" s="45"/>
      <c r="BR47" s="45"/>
      <c r="BS47" s="54"/>
      <c r="BT47" s="54"/>
      <c r="BU47" s="54"/>
      <c r="BV47" s="54"/>
      <c r="BW47" s="54"/>
      <c r="BX47" s="54"/>
      <c r="BY47" s="54"/>
      <c r="BZ47" s="54"/>
      <c r="CA47" s="54"/>
      <c r="CB47" s="54"/>
      <c r="CC47" s="54"/>
      <c r="CD47" s="55"/>
      <c r="CE47" s="54"/>
      <c r="CF47" s="54"/>
      <c r="CG47" s="54"/>
      <c r="CH47" s="54"/>
      <c r="CI47" s="54"/>
      <c r="CJ47" s="54" t="s">
        <v>585</v>
      </c>
      <c r="CK47" s="22"/>
      <c r="CL47" s="22"/>
      <c r="CM47" s="22"/>
      <c r="CN47" s="22"/>
      <c r="CO47" s="22"/>
      <c r="CP47" s="22"/>
      <c r="CQ47" s="22"/>
      <c r="CR47" s="55"/>
      <c r="CS47" s="55"/>
      <c r="CT47" s="55"/>
      <c r="CU47" s="22"/>
    </row>
    <row r="48" spans="1:99" customFormat="1" x14ac:dyDescent="0.2">
      <c r="A48" s="54" t="s">
        <v>651</v>
      </c>
      <c r="B48" s="49">
        <v>37114</v>
      </c>
      <c r="C48" s="54" t="s">
        <v>652</v>
      </c>
      <c r="D48" s="54" t="s">
        <v>653</v>
      </c>
      <c r="E48" s="21" t="s">
        <v>226</v>
      </c>
      <c r="F48" s="45" t="s">
        <v>144</v>
      </c>
      <c r="G48" s="54" t="s">
        <v>654</v>
      </c>
      <c r="H48" s="54">
        <v>1701</v>
      </c>
      <c r="I48" s="59" t="s">
        <v>18</v>
      </c>
      <c r="J48" s="31">
        <v>1</v>
      </c>
      <c r="K48" s="50">
        <v>0</v>
      </c>
      <c r="L48" s="31">
        <v>0</v>
      </c>
      <c r="M48" s="51">
        <v>0</v>
      </c>
      <c r="N48" s="54">
        <v>1</v>
      </c>
      <c r="O48" s="52">
        <f t="shared" si="9"/>
        <v>1</v>
      </c>
      <c r="P48" s="54" t="s">
        <v>125</v>
      </c>
      <c r="Q48" s="54" t="s">
        <v>99</v>
      </c>
      <c r="R48" s="54" t="s">
        <v>129</v>
      </c>
      <c r="S48" s="54">
        <v>220</v>
      </c>
      <c r="T48" s="54">
        <v>58</v>
      </c>
      <c r="U48" s="78"/>
      <c r="V48" s="45"/>
      <c r="W48" s="45"/>
      <c r="X48" s="45"/>
      <c r="Y48" s="45"/>
      <c r="Z48" s="45"/>
      <c r="AA48" s="45"/>
      <c r="AB48" s="45"/>
      <c r="AC48" s="45"/>
      <c r="AD48" s="79"/>
      <c r="AE48" s="45"/>
      <c r="AF48" s="45"/>
      <c r="AG48" s="45">
        <v>1</v>
      </c>
      <c r="AH48" s="45"/>
      <c r="AI48" s="45"/>
      <c r="AJ48" s="166"/>
      <c r="AK48" s="45"/>
      <c r="AL48" s="45"/>
      <c r="AM48" s="45"/>
      <c r="AN48" s="45"/>
      <c r="AO48" s="45"/>
      <c r="AP48" s="45"/>
      <c r="AQ48" s="45"/>
      <c r="AR48" s="45"/>
      <c r="AS48" s="80"/>
      <c r="AT48" s="45"/>
      <c r="AU48" s="45"/>
      <c r="AV48" s="45"/>
      <c r="AW48" s="45"/>
      <c r="AX48" s="45"/>
      <c r="AY48" s="45"/>
      <c r="AZ48" s="45"/>
      <c r="BA48" s="45"/>
      <c r="BB48" s="45"/>
      <c r="BC48" s="166"/>
      <c r="BD48" s="45"/>
      <c r="BE48" s="45"/>
      <c r="BF48" s="45"/>
      <c r="BG48" s="45"/>
      <c r="BH48" s="45"/>
      <c r="BI48" s="45"/>
      <c r="BJ48" s="45"/>
      <c r="BK48" s="45"/>
      <c r="BL48" s="45"/>
      <c r="BM48" s="45"/>
      <c r="BN48" s="45"/>
      <c r="BO48" s="46"/>
      <c r="BP48" s="79"/>
      <c r="BQ48" s="45"/>
      <c r="BR48" s="45"/>
      <c r="BS48" s="54"/>
      <c r="BT48" s="54"/>
      <c r="BU48" s="54"/>
      <c r="BV48" s="54"/>
      <c r="BW48" s="54"/>
      <c r="BX48" s="54"/>
      <c r="BY48" s="54"/>
      <c r="BZ48" s="54"/>
      <c r="CA48" s="54"/>
      <c r="CB48" s="54"/>
      <c r="CC48" s="54"/>
      <c r="CD48" s="55"/>
      <c r="CE48" s="54"/>
      <c r="CF48" s="54"/>
      <c r="CG48" s="54"/>
      <c r="CH48" s="54"/>
      <c r="CI48" s="54"/>
      <c r="CJ48" s="54" t="s">
        <v>655</v>
      </c>
      <c r="CK48" s="55"/>
      <c r="CL48" s="55"/>
      <c r="CM48" s="55"/>
      <c r="CN48" s="55"/>
      <c r="CO48" s="55"/>
      <c r="CP48" s="55"/>
      <c r="CQ48" s="55"/>
      <c r="CR48" s="55"/>
      <c r="CS48" s="55"/>
      <c r="CT48" s="55"/>
      <c r="CU48" s="22"/>
    </row>
    <row r="49" spans="1:99" s="22" customFormat="1" x14ac:dyDescent="0.2">
      <c r="A49" s="54" t="s">
        <v>548</v>
      </c>
      <c r="B49" s="49">
        <v>37008</v>
      </c>
      <c r="C49" s="54" t="s">
        <v>549</v>
      </c>
      <c r="D49" s="54" t="s">
        <v>550</v>
      </c>
      <c r="E49" s="21" t="s">
        <v>226</v>
      </c>
      <c r="F49" s="45" t="s">
        <v>343</v>
      </c>
      <c r="G49" s="54" t="s">
        <v>551</v>
      </c>
      <c r="H49" s="50"/>
      <c r="I49" s="59" t="s">
        <v>18</v>
      </c>
      <c r="J49" s="31">
        <v>1</v>
      </c>
      <c r="K49" s="31">
        <v>1</v>
      </c>
      <c r="L49" s="31">
        <v>0</v>
      </c>
      <c r="M49" s="51">
        <v>0</v>
      </c>
      <c r="N49" s="55">
        <v>0</v>
      </c>
      <c r="O49" s="52">
        <f t="shared" ref="O49:O50" si="10">IF((K49+L49)&gt;0,0,1)</f>
        <v>0</v>
      </c>
      <c r="P49" s="54" t="s">
        <v>97</v>
      </c>
      <c r="Q49" s="55" t="str">
        <f>"("&amp;P49&amp;")"</f>
        <v>(Volkswagen)</v>
      </c>
      <c r="R49" s="54" t="s">
        <v>129</v>
      </c>
      <c r="S49" s="54">
        <v>600</v>
      </c>
      <c r="T49" s="50"/>
      <c r="U49" s="78"/>
      <c r="V49" s="45"/>
      <c r="W49" s="45"/>
      <c r="X49" s="45"/>
      <c r="Y49" s="45"/>
      <c r="Z49" s="45"/>
      <c r="AA49" s="45"/>
      <c r="AB49" s="45"/>
      <c r="AC49" s="45"/>
      <c r="AD49" s="79"/>
      <c r="AE49" s="45"/>
      <c r="AF49" s="45"/>
      <c r="AG49" s="45"/>
      <c r="AH49" s="45"/>
      <c r="AI49" s="45"/>
      <c r="AJ49" s="166"/>
      <c r="AK49" s="45"/>
      <c r="AL49" s="45"/>
      <c r="AM49" s="45"/>
      <c r="AN49" s="45"/>
      <c r="AO49" s="45"/>
      <c r="AP49" s="45"/>
      <c r="AQ49" s="45"/>
      <c r="AR49" s="45"/>
      <c r="AS49" s="80">
        <v>1</v>
      </c>
      <c r="AT49" s="45"/>
      <c r="AU49" s="45"/>
      <c r="AV49" s="45"/>
      <c r="AW49" s="45"/>
      <c r="AX49" s="45"/>
      <c r="AY49" s="45"/>
      <c r="AZ49" s="45"/>
      <c r="BA49" s="45"/>
      <c r="BB49" s="45"/>
      <c r="BC49" s="166"/>
      <c r="BD49" s="45"/>
      <c r="BE49" s="45"/>
      <c r="BF49" s="45"/>
      <c r="BG49" s="45"/>
      <c r="BH49" s="45"/>
      <c r="BI49" s="45"/>
      <c r="BJ49" s="45"/>
      <c r="BK49" s="45"/>
      <c r="BL49" s="45"/>
      <c r="BM49" s="45"/>
      <c r="BN49" s="45"/>
      <c r="BO49" s="46"/>
      <c r="BP49" s="79"/>
      <c r="BQ49" s="45"/>
      <c r="BR49" s="45"/>
      <c r="BS49" s="54"/>
      <c r="BT49" s="54">
        <v>2</v>
      </c>
      <c r="BU49" s="54"/>
      <c r="BV49" s="54"/>
      <c r="BW49" s="54"/>
      <c r="BX49" s="54"/>
      <c r="BY49" s="54"/>
      <c r="BZ49" s="54"/>
      <c r="CA49" s="54"/>
      <c r="CB49" s="54"/>
      <c r="CC49" s="54"/>
      <c r="CD49" s="55"/>
      <c r="CE49" s="54"/>
      <c r="CF49" s="54"/>
      <c r="CG49" s="54"/>
      <c r="CH49" s="54"/>
      <c r="CI49" s="54"/>
      <c r="CJ49" s="54" t="s">
        <v>552</v>
      </c>
      <c r="CK49" s="52"/>
      <c r="CL49" s="52"/>
      <c r="CM49" s="52"/>
      <c r="CN49" s="52"/>
      <c r="CO49" s="52"/>
      <c r="CP49" s="52"/>
      <c r="CQ49" s="52"/>
      <c r="CU49" s="52"/>
    </row>
    <row r="50" spans="1:99" s="22" customFormat="1" x14ac:dyDescent="0.2">
      <c r="A50" s="54" t="s">
        <v>532</v>
      </c>
      <c r="B50" s="49">
        <v>36941</v>
      </c>
      <c r="C50" s="54" t="s">
        <v>533</v>
      </c>
      <c r="D50" s="54" t="s">
        <v>534</v>
      </c>
      <c r="E50" s="21" t="s">
        <v>226</v>
      </c>
      <c r="F50" s="45" t="s">
        <v>45</v>
      </c>
      <c r="G50" s="54" t="s">
        <v>535</v>
      </c>
      <c r="H50" s="54">
        <v>15</v>
      </c>
      <c r="I50" s="59" t="s">
        <v>18</v>
      </c>
      <c r="J50" s="31">
        <v>1</v>
      </c>
      <c r="K50" s="31">
        <v>0</v>
      </c>
      <c r="L50" s="31">
        <v>0</v>
      </c>
      <c r="M50" s="51">
        <v>0</v>
      </c>
      <c r="N50" s="54">
        <v>1</v>
      </c>
      <c r="O50" s="52">
        <f t="shared" si="10"/>
        <v>1</v>
      </c>
      <c r="P50" s="54" t="s">
        <v>125</v>
      </c>
      <c r="Q50" s="54" t="s">
        <v>407</v>
      </c>
      <c r="R50" s="54" t="s">
        <v>128</v>
      </c>
      <c r="S50" s="54">
        <v>918</v>
      </c>
      <c r="T50" s="54">
        <v>15</v>
      </c>
      <c r="U50" s="78"/>
      <c r="V50" s="45"/>
      <c r="W50" s="45"/>
      <c r="X50" s="45"/>
      <c r="Y50" s="45"/>
      <c r="Z50" s="45"/>
      <c r="AA50" s="45"/>
      <c r="AB50" s="45"/>
      <c r="AC50" s="45"/>
      <c r="AD50" s="79"/>
      <c r="AE50" s="45"/>
      <c r="AF50" s="45"/>
      <c r="AG50" s="45"/>
      <c r="AH50" s="45"/>
      <c r="AI50" s="45"/>
      <c r="AJ50" s="166"/>
      <c r="AK50" s="45"/>
      <c r="AL50" s="45"/>
      <c r="AM50" s="45"/>
      <c r="AN50" s="45"/>
      <c r="AO50" s="45"/>
      <c r="AP50" s="45"/>
      <c r="AQ50" s="45"/>
      <c r="AR50" s="45"/>
      <c r="AS50" s="80">
        <v>1</v>
      </c>
      <c r="AT50" s="45"/>
      <c r="AU50" s="45"/>
      <c r="AV50" s="45"/>
      <c r="AW50" s="45"/>
      <c r="AX50" s="45"/>
      <c r="AY50" s="45"/>
      <c r="AZ50" s="45"/>
      <c r="BA50" s="45"/>
      <c r="BB50" s="45"/>
      <c r="BC50" s="166"/>
      <c r="BD50" s="45"/>
      <c r="BE50" s="45"/>
      <c r="BF50" s="45"/>
      <c r="BG50" s="45"/>
      <c r="BH50" s="45"/>
      <c r="BI50" s="45"/>
      <c r="BJ50" s="45"/>
      <c r="BK50" s="45"/>
      <c r="BL50" s="45"/>
      <c r="BM50" s="45"/>
      <c r="BN50" s="45"/>
      <c r="BO50" s="46"/>
      <c r="BP50" s="79"/>
      <c r="BQ50" s="45"/>
      <c r="BR50" s="45"/>
      <c r="BS50" s="54"/>
      <c r="BT50" s="54"/>
      <c r="BU50" s="54"/>
      <c r="BV50" s="54"/>
      <c r="BW50" s="54"/>
      <c r="BX50" s="54"/>
      <c r="BY50" s="54"/>
      <c r="BZ50" s="54"/>
      <c r="CA50" s="54"/>
      <c r="CB50" s="54"/>
      <c r="CC50" s="54"/>
      <c r="CD50" s="55"/>
      <c r="CE50" s="54"/>
      <c r="CF50" s="54"/>
      <c r="CG50" s="54"/>
      <c r="CH50" s="54"/>
      <c r="CI50" s="54"/>
      <c r="CJ50" s="54" t="s">
        <v>536</v>
      </c>
      <c r="CK50" s="55"/>
      <c r="CL50" s="55"/>
      <c r="CM50" s="55"/>
      <c r="CN50" s="55"/>
      <c r="CO50" s="55"/>
      <c r="CP50" s="55"/>
      <c r="CQ50" s="55"/>
      <c r="CU50" s="55"/>
    </row>
    <row r="51" spans="1:99" s="22" customFormat="1" x14ac:dyDescent="0.2">
      <c r="A51" s="54" t="s">
        <v>558</v>
      </c>
      <c r="B51" s="49">
        <v>37041</v>
      </c>
      <c r="C51" s="54" t="s">
        <v>559</v>
      </c>
      <c r="D51" s="54" t="s">
        <v>338</v>
      </c>
      <c r="E51" s="21" t="s">
        <v>226</v>
      </c>
      <c r="F51" s="45" t="s">
        <v>180</v>
      </c>
      <c r="G51" s="54" t="s">
        <v>560</v>
      </c>
      <c r="H51" s="54">
        <v>72</v>
      </c>
      <c r="I51" s="59" t="s">
        <v>18</v>
      </c>
      <c r="J51" s="31">
        <v>1</v>
      </c>
      <c r="K51" s="31">
        <v>0</v>
      </c>
      <c r="L51" s="31">
        <v>0</v>
      </c>
      <c r="M51" s="51">
        <v>0</v>
      </c>
      <c r="N51" s="68">
        <v>1</v>
      </c>
      <c r="O51" s="52">
        <f t="shared" ref="O51:O52" si="11">IF((K51+L51)&gt;0,0,1)</f>
        <v>1</v>
      </c>
      <c r="P51" s="54" t="s">
        <v>91</v>
      </c>
      <c r="Q51" s="54" t="s">
        <v>561</v>
      </c>
      <c r="R51" s="54" t="s">
        <v>129</v>
      </c>
      <c r="S51" s="54">
        <v>1200</v>
      </c>
      <c r="T51" s="54">
        <v>42</v>
      </c>
      <c r="U51" s="78"/>
      <c r="V51" s="45"/>
      <c r="W51" s="45"/>
      <c r="X51" s="45"/>
      <c r="Y51" s="45"/>
      <c r="Z51" s="45"/>
      <c r="AA51" s="45"/>
      <c r="AB51" s="45"/>
      <c r="AC51" s="45"/>
      <c r="AD51" s="79"/>
      <c r="AE51" s="45"/>
      <c r="AF51" s="45"/>
      <c r="AG51" s="45"/>
      <c r="AH51" s="45"/>
      <c r="AI51" s="45"/>
      <c r="AJ51" s="166"/>
      <c r="AK51" s="45"/>
      <c r="AL51" s="45"/>
      <c r="AM51" s="45"/>
      <c r="AN51" s="45"/>
      <c r="AO51" s="45"/>
      <c r="AP51" s="45"/>
      <c r="AQ51" s="45"/>
      <c r="AR51" s="45"/>
      <c r="AS51" s="80">
        <v>1</v>
      </c>
      <c r="AT51" s="45"/>
      <c r="AU51" s="45"/>
      <c r="AV51" s="45"/>
      <c r="AW51" s="45"/>
      <c r="AX51" s="45"/>
      <c r="AY51" s="45"/>
      <c r="AZ51" s="45"/>
      <c r="BA51" s="45"/>
      <c r="BB51" s="45"/>
      <c r="BC51" s="166"/>
      <c r="BD51" s="45"/>
      <c r="BE51" s="45"/>
      <c r="BF51" s="45"/>
      <c r="BG51" s="45"/>
      <c r="BH51" s="45"/>
      <c r="BI51" s="45"/>
      <c r="BJ51" s="45"/>
      <c r="BK51" s="45"/>
      <c r="BL51" s="45"/>
      <c r="BM51" s="45"/>
      <c r="BN51" s="45"/>
      <c r="BO51" s="46"/>
      <c r="BP51" s="79"/>
      <c r="BQ51" s="45"/>
      <c r="BR51" s="45"/>
      <c r="BS51" s="54"/>
      <c r="BT51" s="54"/>
      <c r="BU51" s="54"/>
      <c r="BV51" s="54"/>
      <c r="BW51" s="54"/>
      <c r="BX51" s="54"/>
      <c r="BY51" s="54"/>
      <c r="BZ51" s="54"/>
      <c r="CA51" s="54"/>
      <c r="CB51" s="54"/>
      <c r="CC51" s="54"/>
      <c r="CD51" s="55"/>
      <c r="CE51" s="54"/>
      <c r="CF51" s="54"/>
      <c r="CG51" s="54"/>
      <c r="CH51" s="54"/>
      <c r="CI51" s="54"/>
      <c r="CJ51" s="54" t="s">
        <v>562</v>
      </c>
      <c r="CK51" s="55"/>
      <c r="CL51" s="55"/>
      <c r="CM51" s="55"/>
      <c r="CN51" s="55"/>
      <c r="CO51" s="55"/>
      <c r="CP51" s="55"/>
      <c r="CQ51" s="55"/>
      <c r="CR51" s="55"/>
      <c r="CS51" s="55"/>
      <c r="CT51" s="55"/>
      <c r="CU51" s="55"/>
    </row>
    <row r="52" spans="1:99" s="22" customFormat="1" x14ac:dyDescent="0.2">
      <c r="A52" s="54" t="s">
        <v>538</v>
      </c>
      <c r="B52" s="49">
        <v>37002</v>
      </c>
      <c r="C52" s="54" t="s">
        <v>539</v>
      </c>
      <c r="D52" s="54" t="s">
        <v>540</v>
      </c>
      <c r="E52" s="21" t="s">
        <v>226</v>
      </c>
      <c r="F52" s="45" t="s">
        <v>232</v>
      </c>
      <c r="G52" s="54" t="s">
        <v>541</v>
      </c>
      <c r="H52" s="50"/>
      <c r="I52" s="59" t="s">
        <v>18</v>
      </c>
      <c r="J52" s="31">
        <v>1</v>
      </c>
      <c r="K52" s="31">
        <v>0</v>
      </c>
      <c r="L52" s="31">
        <v>0</v>
      </c>
      <c r="M52" s="51">
        <v>0</v>
      </c>
      <c r="N52" s="54">
        <v>1</v>
      </c>
      <c r="O52" s="52">
        <f t="shared" si="11"/>
        <v>1</v>
      </c>
      <c r="P52" s="54" t="s">
        <v>91</v>
      </c>
      <c r="Q52" s="54" t="s">
        <v>231</v>
      </c>
      <c r="R52" s="55"/>
      <c r="S52" s="54">
        <v>5000</v>
      </c>
      <c r="T52" s="54">
        <v>250</v>
      </c>
      <c r="U52" s="78">
        <v>1</v>
      </c>
      <c r="V52" s="45"/>
      <c r="W52" s="45"/>
      <c r="X52" s="45"/>
      <c r="Y52" s="45"/>
      <c r="Z52" s="45"/>
      <c r="AA52" s="45"/>
      <c r="AB52" s="45"/>
      <c r="AC52" s="45"/>
      <c r="AD52" s="79"/>
      <c r="AE52" s="45"/>
      <c r="AF52" s="45"/>
      <c r="AG52" s="45"/>
      <c r="AH52" s="45"/>
      <c r="AI52" s="45"/>
      <c r="AJ52" s="166"/>
      <c r="AK52" s="45"/>
      <c r="AL52" s="45"/>
      <c r="AM52" s="45"/>
      <c r="AN52" s="45"/>
      <c r="AO52" s="45"/>
      <c r="AP52" s="45"/>
      <c r="AQ52" s="45"/>
      <c r="AR52" s="45"/>
      <c r="AS52" s="80"/>
      <c r="AT52" s="45"/>
      <c r="AU52" s="45"/>
      <c r="AV52" s="45"/>
      <c r="AW52" s="45"/>
      <c r="AX52" s="45"/>
      <c r="AY52" s="45"/>
      <c r="AZ52" s="45"/>
      <c r="BA52" s="45"/>
      <c r="BB52" s="45"/>
      <c r="BC52" s="166"/>
      <c r="BD52" s="45"/>
      <c r="BE52" s="45"/>
      <c r="BF52" s="45"/>
      <c r="BG52" s="45"/>
      <c r="BH52" s="45"/>
      <c r="BI52" s="45"/>
      <c r="BJ52" s="45"/>
      <c r="BK52" s="45"/>
      <c r="BL52" s="45"/>
      <c r="BM52" s="45"/>
      <c r="BN52" s="45"/>
      <c r="BO52" s="46"/>
      <c r="BP52" s="79"/>
      <c r="BQ52" s="45"/>
      <c r="BR52" s="45"/>
      <c r="BS52" s="54"/>
      <c r="BT52" s="54"/>
      <c r="BU52" s="54"/>
      <c r="BV52" s="54"/>
      <c r="BW52" s="54"/>
      <c r="BX52" s="54"/>
      <c r="BY52" s="54"/>
      <c r="BZ52" s="54"/>
      <c r="CA52" s="54"/>
      <c r="CB52" s="54"/>
      <c r="CC52" s="54"/>
      <c r="CD52" s="55"/>
      <c r="CE52" s="54"/>
      <c r="CF52" s="54"/>
      <c r="CG52" s="54"/>
      <c r="CH52" s="54"/>
      <c r="CI52" s="54"/>
      <c r="CJ52" s="54" t="s">
        <v>542</v>
      </c>
      <c r="CU52" s="55"/>
    </row>
    <row r="53" spans="1:99" s="22" customFormat="1" x14ac:dyDescent="0.2">
      <c r="A53" s="54" t="s">
        <v>576</v>
      </c>
      <c r="B53" s="49">
        <v>37135</v>
      </c>
      <c r="C53" s="54" t="s">
        <v>577</v>
      </c>
      <c r="D53" s="54" t="s">
        <v>578</v>
      </c>
      <c r="E53" s="21" t="s">
        <v>226</v>
      </c>
      <c r="F53" s="45" t="s">
        <v>9</v>
      </c>
      <c r="G53" s="54" t="s">
        <v>579</v>
      </c>
      <c r="H53" s="50"/>
      <c r="I53" s="59" t="s">
        <v>18</v>
      </c>
      <c r="J53" s="31">
        <v>1</v>
      </c>
      <c r="K53" s="50">
        <v>0</v>
      </c>
      <c r="L53" s="31">
        <v>0</v>
      </c>
      <c r="M53" s="51">
        <v>0</v>
      </c>
      <c r="N53" s="54">
        <v>1</v>
      </c>
      <c r="O53" s="52">
        <f t="shared" ref="O53:O56" si="12">IF((K53+L53)&gt;0,0,1)</f>
        <v>1</v>
      </c>
      <c r="P53" s="54" t="s">
        <v>125</v>
      </c>
      <c r="Q53" s="54" t="s">
        <v>580</v>
      </c>
      <c r="R53" s="54" t="s">
        <v>129</v>
      </c>
      <c r="S53" s="54"/>
      <c r="T53" s="50"/>
      <c r="U53" s="78"/>
      <c r="V53" s="45"/>
      <c r="W53" s="45"/>
      <c r="X53" s="45"/>
      <c r="Y53" s="45"/>
      <c r="Z53" s="45"/>
      <c r="AA53" s="45"/>
      <c r="AB53" s="45"/>
      <c r="AC53" s="45"/>
      <c r="AD53" s="79"/>
      <c r="AE53" s="45"/>
      <c r="AF53" s="45"/>
      <c r="AG53" s="45"/>
      <c r="AH53" s="45"/>
      <c r="AI53" s="45"/>
      <c r="AJ53" s="166"/>
      <c r="AK53" s="45"/>
      <c r="AL53" s="45"/>
      <c r="AM53" s="45"/>
      <c r="AN53" s="45"/>
      <c r="AO53" s="45"/>
      <c r="AP53" s="45"/>
      <c r="AQ53" s="45"/>
      <c r="AR53" s="45"/>
      <c r="AS53" s="80">
        <v>1</v>
      </c>
      <c r="AT53" s="45"/>
      <c r="AU53" s="45"/>
      <c r="AV53" s="45"/>
      <c r="AW53" s="45"/>
      <c r="AX53" s="45"/>
      <c r="AY53" s="45"/>
      <c r="AZ53" s="45"/>
      <c r="BA53" s="45"/>
      <c r="BB53" s="45"/>
      <c r="BC53" s="166"/>
      <c r="BD53" s="45"/>
      <c r="BE53" s="45"/>
      <c r="BF53" s="45"/>
      <c r="BG53" s="45"/>
      <c r="BH53" s="45"/>
      <c r="BI53" s="45"/>
      <c r="BJ53" s="45"/>
      <c r="BK53" s="45"/>
      <c r="BL53" s="45"/>
      <c r="BM53" s="45"/>
      <c r="BN53" s="45"/>
      <c r="BO53" s="46"/>
      <c r="BP53" s="79"/>
      <c r="BQ53" s="45"/>
      <c r="BR53" s="45"/>
      <c r="BS53" s="54"/>
      <c r="BT53" s="54"/>
      <c r="BU53" s="54"/>
      <c r="BV53" s="54"/>
      <c r="BW53" s="54"/>
      <c r="BX53" s="54"/>
      <c r="BY53" s="54"/>
      <c r="BZ53" s="54"/>
      <c r="CA53" s="54"/>
      <c r="CB53" s="54"/>
      <c r="CC53" s="54"/>
      <c r="CD53" s="55"/>
      <c r="CE53" s="54"/>
      <c r="CF53" s="54"/>
      <c r="CG53" s="54"/>
      <c r="CH53" s="54"/>
      <c r="CI53" s="54"/>
      <c r="CJ53" s="54" t="s">
        <v>581</v>
      </c>
      <c r="CK53" s="55"/>
      <c r="CL53" s="55"/>
      <c r="CM53" s="55"/>
      <c r="CN53" s="55"/>
      <c r="CO53" s="55"/>
      <c r="CP53" s="55"/>
      <c r="CQ53" s="55"/>
      <c r="CR53" s="55"/>
      <c r="CS53" s="55"/>
      <c r="CT53" s="55"/>
    </row>
    <row r="54" spans="1:99" s="22" customFormat="1" x14ac:dyDescent="0.2">
      <c r="A54" s="68" t="s">
        <v>693</v>
      </c>
      <c r="B54" s="49">
        <v>37514</v>
      </c>
      <c r="C54" s="68" t="s">
        <v>694</v>
      </c>
      <c r="D54" s="68" t="s">
        <v>695</v>
      </c>
      <c r="E54" s="69" t="s">
        <v>226</v>
      </c>
      <c r="F54" s="70" t="s">
        <v>342</v>
      </c>
      <c r="G54" s="68" t="s">
        <v>644</v>
      </c>
      <c r="H54" s="68">
        <v>92</v>
      </c>
      <c r="I54" s="59" t="s">
        <v>18</v>
      </c>
      <c r="J54" s="31">
        <v>1</v>
      </c>
      <c r="K54" s="50">
        <v>0</v>
      </c>
      <c r="L54" s="31">
        <v>0</v>
      </c>
      <c r="M54" s="51">
        <v>0</v>
      </c>
      <c r="N54" s="70">
        <v>1</v>
      </c>
      <c r="O54" s="52">
        <f t="shared" si="12"/>
        <v>1</v>
      </c>
      <c r="P54" s="68" t="s">
        <v>125</v>
      </c>
      <c r="Q54" s="68" t="s">
        <v>645</v>
      </c>
      <c r="R54" s="68" t="s">
        <v>299</v>
      </c>
      <c r="S54" s="68">
        <v>46</v>
      </c>
      <c r="T54" s="71"/>
      <c r="U54" s="73"/>
      <c r="V54" s="74"/>
      <c r="W54" s="74"/>
      <c r="X54" s="70"/>
      <c r="Y54" s="74"/>
      <c r="Z54" s="74"/>
      <c r="AA54" s="74"/>
      <c r="AB54" s="74"/>
      <c r="AC54" s="74"/>
      <c r="AD54" s="75"/>
      <c r="AE54" s="74"/>
      <c r="AF54" s="74"/>
      <c r="AG54" s="74"/>
      <c r="AH54" s="74"/>
      <c r="AI54" s="74"/>
      <c r="AJ54" s="164"/>
      <c r="AK54" s="74"/>
      <c r="AL54" s="74"/>
      <c r="AM54" s="74"/>
      <c r="AN54" s="74">
        <v>2</v>
      </c>
      <c r="AO54" s="74"/>
      <c r="AP54" s="74"/>
      <c r="AQ54" s="74"/>
      <c r="AR54" s="74"/>
      <c r="AS54" s="76">
        <v>1</v>
      </c>
      <c r="AT54" s="74"/>
      <c r="AU54" s="74"/>
      <c r="AV54" s="74"/>
      <c r="AW54" s="74"/>
      <c r="AX54" s="74"/>
      <c r="AY54" s="74"/>
      <c r="AZ54" s="74"/>
      <c r="BA54" s="74"/>
      <c r="BB54" s="74"/>
      <c r="BC54" s="164"/>
      <c r="BD54" s="74"/>
      <c r="BE54" s="74"/>
      <c r="BF54" s="74"/>
      <c r="BG54" s="74"/>
      <c r="BH54" s="74"/>
      <c r="BI54" s="74"/>
      <c r="BJ54" s="74"/>
      <c r="BK54" s="74"/>
      <c r="BL54" s="74"/>
      <c r="BM54" s="74"/>
      <c r="BN54" s="74"/>
      <c r="BO54" s="77"/>
      <c r="BP54" s="75"/>
      <c r="BQ54" s="74"/>
      <c r="BR54" s="74"/>
      <c r="BS54" s="74"/>
      <c r="BT54" s="74"/>
      <c r="BU54" s="74"/>
      <c r="BV54" s="74"/>
      <c r="BW54" s="74"/>
      <c r="BX54" s="74"/>
      <c r="BY54" s="74"/>
      <c r="BZ54" s="74"/>
      <c r="CA54" s="74"/>
      <c r="CB54" s="74"/>
      <c r="CC54" s="74"/>
      <c r="CD54" s="55"/>
      <c r="CE54" s="74"/>
      <c r="CF54" s="74"/>
      <c r="CG54" s="74"/>
      <c r="CH54" s="74"/>
      <c r="CI54" s="31"/>
      <c r="CJ54" s="54" t="s">
        <v>646</v>
      </c>
      <c r="CK54" s="55"/>
      <c r="CL54" s="55"/>
      <c r="CM54" s="55"/>
      <c r="CN54" s="55"/>
      <c r="CO54" s="55"/>
      <c r="CP54" s="55"/>
      <c r="CQ54" s="55"/>
      <c r="CR54" s="55"/>
      <c r="CS54" s="55"/>
      <c r="CT54" s="55"/>
      <c r="CU54" s="55"/>
    </row>
    <row r="55" spans="1:99" s="22" customFormat="1" x14ac:dyDescent="0.2">
      <c r="A55" s="68" t="s">
        <v>664</v>
      </c>
      <c r="B55" s="49">
        <v>37331</v>
      </c>
      <c r="C55" s="68" t="s">
        <v>591</v>
      </c>
      <c r="D55" s="68" t="s">
        <v>592</v>
      </c>
      <c r="E55" s="69" t="s">
        <v>226</v>
      </c>
      <c r="F55" s="70" t="s">
        <v>100</v>
      </c>
      <c r="G55" s="68" t="s">
        <v>593</v>
      </c>
      <c r="H55" s="68">
        <v>58</v>
      </c>
      <c r="I55" s="59" t="s">
        <v>18</v>
      </c>
      <c r="J55" s="31">
        <v>1</v>
      </c>
      <c r="K55" s="31">
        <v>1</v>
      </c>
      <c r="L55" s="31">
        <v>0</v>
      </c>
      <c r="M55" s="51">
        <v>0</v>
      </c>
      <c r="N55" s="72">
        <v>0</v>
      </c>
      <c r="O55" s="52">
        <f t="shared" si="12"/>
        <v>0</v>
      </c>
      <c r="P55" s="68" t="s">
        <v>91</v>
      </c>
      <c r="Q55" s="68" t="s">
        <v>594</v>
      </c>
      <c r="R55" s="68" t="s">
        <v>299</v>
      </c>
      <c r="S55" s="68">
        <v>65</v>
      </c>
      <c r="T55" s="68">
        <v>16</v>
      </c>
      <c r="U55" s="73"/>
      <c r="V55" s="74"/>
      <c r="W55" s="74"/>
      <c r="X55" s="70"/>
      <c r="Y55" s="74"/>
      <c r="Z55" s="74"/>
      <c r="AA55" s="74"/>
      <c r="AB55" s="74"/>
      <c r="AC55" s="74"/>
      <c r="AD55" s="75"/>
      <c r="AE55" s="74"/>
      <c r="AF55" s="74"/>
      <c r="AG55" s="74"/>
      <c r="AH55" s="74"/>
      <c r="AI55" s="74"/>
      <c r="AJ55" s="164"/>
      <c r="AK55" s="74"/>
      <c r="AL55" s="74"/>
      <c r="AM55" s="74"/>
      <c r="AN55" s="74"/>
      <c r="AO55" s="74"/>
      <c r="AP55" s="74"/>
      <c r="AQ55" s="74"/>
      <c r="AR55" s="74">
        <v>1</v>
      </c>
      <c r="AS55" s="76"/>
      <c r="AT55" s="74"/>
      <c r="AU55" s="74"/>
      <c r="AV55" s="74"/>
      <c r="AW55" s="74"/>
      <c r="AX55" s="74"/>
      <c r="AY55" s="74"/>
      <c r="AZ55" s="74"/>
      <c r="BA55" s="74"/>
      <c r="BB55" s="74"/>
      <c r="BC55" s="164"/>
      <c r="BD55" s="74"/>
      <c r="BE55" s="74"/>
      <c r="BF55" s="74"/>
      <c r="BG55" s="74"/>
      <c r="BH55" s="74"/>
      <c r="BI55" s="74"/>
      <c r="BJ55" s="74"/>
      <c r="BK55" s="74"/>
      <c r="BL55" s="74"/>
      <c r="BM55" s="74"/>
      <c r="BN55" s="74"/>
      <c r="BO55" s="77"/>
      <c r="BP55" s="75"/>
      <c r="BQ55" s="74"/>
      <c r="BR55" s="74"/>
      <c r="BS55" s="74"/>
      <c r="BT55" s="74"/>
      <c r="BU55" s="74"/>
      <c r="BV55" s="74"/>
      <c r="BW55" s="74"/>
      <c r="BX55" s="74"/>
      <c r="BY55" s="74"/>
      <c r="BZ55" s="74"/>
      <c r="CA55" s="74"/>
      <c r="CB55" s="74"/>
      <c r="CC55" s="74"/>
      <c r="CD55" s="55"/>
      <c r="CE55" s="74"/>
      <c r="CF55" s="74"/>
      <c r="CG55" s="74"/>
      <c r="CH55" s="74"/>
      <c r="CI55" s="31"/>
      <c r="CJ55" s="54" t="s">
        <v>595</v>
      </c>
      <c r="CR55" s="55"/>
      <c r="CS55" s="55"/>
      <c r="CT55" s="55"/>
      <c r="CU55" s="55"/>
    </row>
    <row r="56" spans="1:99" s="22" customFormat="1" x14ac:dyDescent="0.2">
      <c r="A56" s="68" t="s">
        <v>597</v>
      </c>
      <c r="B56" s="49">
        <v>37381</v>
      </c>
      <c r="C56" s="68" t="s">
        <v>598</v>
      </c>
      <c r="D56" s="68" t="s">
        <v>599</v>
      </c>
      <c r="E56" s="69" t="s">
        <v>226</v>
      </c>
      <c r="F56" s="70" t="s">
        <v>344</v>
      </c>
      <c r="G56" s="68" t="s">
        <v>600</v>
      </c>
      <c r="H56" s="68">
        <v>168</v>
      </c>
      <c r="I56" s="59" t="s">
        <v>18</v>
      </c>
      <c r="J56" s="31">
        <v>2</v>
      </c>
      <c r="K56" s="31">
        <v>0</v>
      </c>
      <c r="L56" s="31">
        <v>0</v>
      </c>
      <c r="M56" s="51">
        <v>0</v>
      </c>
      <c r="N56" s="70">
        <v>2</v>
      </c>
      <c r="O56" s="52">
        <f t="shared" si="12"/>
        <v>1</v>
      </c>
      <c r="P56" s="68" t="s">
        <v>91</v>
      </c>
      <c r="Q56" s="68" t="s">
        <v>92</v>
      </c>
      <c r="R56" s="68" t="s">
        <v>129</v>
      </c>
      <c r="S56" s="68">
        <v>150</v>
      </c>
      <c r="T56" s="71"/>
      <c r="U56" s="73"/>
      <c r="V56" s="74"/>
      <c r="W56" s="74"/>
      <c r="X56" s="70"/>
      <c r="Y56" s="74"/>
      <c r="Z56" s="74"/>
      <c r="AA56" s="74"/>
      <c r="AB56" s="74"/>
      <c r="AC56" s="74"/>
      <c r="AD56" s="75"/>
      <c r="AE56" s="74"/>
      <c r="AF56" s="74"/>
      <c r="AG56" s="74"/>
      <c r="AH56" s="74"/>
      <c r="AI56" s="74"/>
      <c r="AJ56" s="164"/>
      <c r="AK56" s="74">
        <v>2</v>
      </c>
      <c r="AL56" s="74"/>
      <c r="AM56" s="74"/>
      <c r="AN56" s="74"/>
      <c r="AO56" s="74"/>
      <c r="AP56" s="74"/>
      <c r="AQ56" s="74"/>
      <c r="AR56" s="74"/>
      <c r="AS56" s="76">
        <v>1</v>
      </c>
      <c r="AT56" s="74"/>
      <c r="AU56" s="74"/>
      <c r="AV56" s="74"/>
      <c r="AW56" s="74"/>
      <c r="AX56" s="74"/>
      <c r="AY56" s="74"/>
      <c r="AZ56" s="74"/>
      <c r="BA56" s="74"/>
      <c r="BB56" s="74"/>
      <c r="BC56" s="164"/>
      <c r="BD56" s="74"/>
      <c r="BE56" s="74"/>
      <c r="BF56" s="74"/>
      <c r="BG56" s="74"/>
      <c r="BH56" s="74"/>
      <c r="BI56" s="74"/>
      <c r="BJ56" s="74"/>
      <c r="BK56" s="74"/>
      <c r="BL56" s="74"/>
      <c r="BM56" s="74"/>
      <c r="BN56" s="74">
        <v>2</v>
      </c>
      <c r="BO56" s="77"/>
      <c r="BP56" s="75"/>
      <c r="BQ56" s="74"/>
      <c r="BR56" s="74"/>
      <c r="BS56" s="74"/>
      <c r="BT56" s="74"/>
      <c r="BU56" s="74"/>
      <c r="BV56" s="74"/>
      <c r="BW56" s="74"/>
      <c r="BX56" s="74"/>
      <c r="BY56" s="74"/>
      <c r="BZ56" s="74"/>
      <c r="CA56" s="74"/>
      <c r="CB56" s="74"/>
      <c r="CC56" s="74"/>
      <c r="CD56" s="55"/>
      <c r="CE56" s="74"/>
      <c r="CF56" s="74"/>
      <c r="CG56" s="74"/>
      <c r="CH56" s="74"/>
      <c r="CI56" s="31"/>
      <c r="CJ56" s="54" t="s">
        <v>666</v>
      </c>
      <c r="CK56" s="55"/>
      <c r="CL56" s="55"/>
      <c r="CM56" s="55"/>
      <c r="CN56" s="55"/>
      <c r="CO56" s="55"/>
      <c r="CP56" s="55"/>
      <c r="CQ56" s="55"/>
      <c r="CR56" s="55"/>
      <c r="CS56" s="55"/>
      <c r="CT56" s="55"/>
      <c r="CU56" s="52"/>
    </row>
    <row r="57" spans="1:99" s="22" customFormat="1" x14ac:dyDescent="0.2">
      <c r="A57" s="68" t="s">
        <v>627</v>
      </c>
      <c r="B57" s="49">
        <v>37436</v>
      </c>
      <c r="C57" s="68" t="s">
        <v>628</v>
      </c>
      <c r="D57" s="68" t="s">
        <v>338</v>
      </c>
      <c r="E57" s="69" t="s">
        <v>226</v>
      </c>
      <c r="F57" s="70" t="s">
        <v>124</v>
      </c>
      <c r="G57" s="68" t="s">
        <v>629</v>
      </c>
      <c r="H57" s="68">
        <v>57</v>
      </c>
      <c r="I57" s="59" t="s">
        <v>18</v>
      </c>
      <c r="J57" s="31">
        <v>1</v>
      </c>
      <c r="K57" s="31">
        <v>1</v>
      </c>
      <c r="L57" s="31">
        <v>0</v>
      </c>
      <c r="M57" s="51">
        <v>0</v>
      </c>
      <c r="N57" s="72">
        <v>0</v>
      </c>
      <c r="O57" s="52">
        <f t="shared" ref="O57:O60" si="13">IF((K57+L57)&gt;0,0,1)</f>
        <v>0</v>
      </c>
      <c r="P57" s="68" t="s">
        <v>91</v>
      </c>
      <c r="Q57" s="68" t="s">
        <v>185</v>
      </c>
      <c r="R57" s="68" t="s">
        <v>129</v>
      </c>
      <c r="S57" s="68">
        <v>204</v>
      </c>
      <c r="T57" s="68">
        <v>44</v>
      </c>
      <c r="U57" s="73"/>
      <c r="V57" s="74"/>
      <c r="W57" s="74"/>
      <c r="X57" s="70"/>
      <c r="Y57" s="74"/>
      <c r="Z57" s="74"/>
      <c r="AA57" s="74"/>
      <c r="AB57" s="74"/>
      <c r="AC57" s="74"/>
      <c r="AD57" s="75"/>
      <c r="AE57" s="74"/>
      <c r="AF57" s="74"/>
      <c r="AG57" s="74"/>
      <c r="AH57" s="74"/>
      <c r="AI57" s="74"/>
      <c r="AJ57" s="164"/>
      <c r="AK57" s="74"/>
      <c r="AL57" s="74"/>
      <c r="AM57" s="74"/>
      <c r="AN57" s="74"/>
      <c r="AO57" s="74"/>
      <c r="AP57" s="74"/>
      <c r="AQ57" s="74"/>
      <c r="AR57" s="74"/>
      <c r="AS57" s="76">
        <v>1</v>
      </c>
      <c r="AT57" s="74"/>
      <c r="AU57" s="74"/>
      <c r="AV57" s="74"/>
      <c r="AW57" s="74"/>
      <c r="AX57" s="74"/>
      <c r="AY57" s="74"/>
      <c r="AZ57" s="74"/>
      <c r="BA57" s="74"/>
      <c r="BB57" s="74"/>
      <c r="BC57" s="164"/>
      <c r="BD57" s="74"/>
      <c r="BE57" s="74"/>
      <c r="BF57" s="74"/>
      <c r="BG57" s="74"/>
      <c r="BH57" s="74"/>
      <c r="BI57" s="74"/>
      <c r="BJ57" s="74"/>
      <c r="BK57" s="74"/>
      <c r="BL57" s="74"/>
      <c r="BM57" s="74"/>
      <c r="BN57" s="74"/>
      <c r="BO57" s="77"/>
      <c r="BP57" s="75"/>
      <c r="BQ57" s="74"/>
      <c r="BR57" s="74"/>
      <c r="BS57" s="74"/>
      <c r="BT57" s="74">
        <v>2</v>
      </c>
      <c r="BU57" s="74"/>
      <c r="BV57" s="74"/>
      <c r="BW57" s="74"/>
      <c r="BX57" s="74"/>
      <c r="BY57" s="74"/>
      <c r="BZ57" s="74"/>
      <c r="CA57" s="74"/>
      <c r="CB57" s="74"/>
      <c r="CC57" s="74"/>
      <c r="CD57" s="55"/>
      <c r="CE57" s="74"/>
      <c r="CF57" s="74"/>
      <c r="CG57" s="74"/>
      <c r="CH57" s="74"/>
      <c r="CI57" s="31"/>
      <c r="CJ57" s="54" t="s">
        <v>630</v>
      </c>
      <c r="CK57" s="55"/>
      <c r="CL57" s="55"/>
      <c r="CM57" s="55"/>
      <c r="CN57" s="55"/>
      <c r="CO57" s="55"/>
      <c r="CP57" s="55"/>
      <c r="CQ57" s="55"/>
      <c r="CR57" s="52"/>
      <c r="CS57" s="52"/>
      <c r="CT57" s="52"/>
      <c r="CU57" s="55"/>
    </row>
    <row r="58" spans="1:99" s="22" customFormat="1" x14ac:dyDescent="0.2">
      <c r="A58" s="68" t="s">
        <v>687</v>
      </c>
      <c r="B58" s="49">
        <v>37507</v>
      </c>
      <c r="C58" s="68" t="s">
        <v>688</v>
      </c>
      <c r="D58" s="68" t="s">
        <v>689</v>
      </c>
      <c r="E58" s="69" t="s">
        <v>226</v>
      </c>
      <c r="F58" s="70" t="s">
        <v>313</v>
      </c>
      <c r="G58" s="68" t="s">
        <v>690</v>
      </c>
      <c r="H58" s="68">
        <v>44</v>
      </c>
      <c r="I58" s="59" t="s">
        <v>18</v>
      </c>
      <c r="J58" s="31">
        <v>1</v>
      </c>
      <c r="K58" s="31">
        <v>1</v>
      </c>
      <c r="L58" s="31">
        <v>0</v>
      </c>
      <c r="M58" s="51">
        <v>0</v>
      </c>
      <c r="N58" s="72">
        <v>0</v>
      </c>
      <c r="O58" s="52">
        <f t="shared" si="13"/>
        <v>0</v>
      </c>
      <c r="P58" s="68" t="s">
        <v>125</v>
      </c>
      <c r="Q58" s="68" t="s">
        <v>691</v>
      </c>
      <c r="R58" s="68" t="s">
        <v>129</v>
      </c>
      <c r="S58" s="68">
        <v>280</v>
      </c>
      <c r="T58" s="68">
        <v>44</v>
      </c>
      <c r="U58" s="73"/>
      <c r="V58" s="74"/>
      <c r="W58" s="74"/>
      <c r="X58" s="70"/>
      <c r="Y58" s="74"/>
      <c r="Z58" s="74"/>
      <c r="AA58" s="74"/>
      <c r="AB58" s="74"/>
      <c r="AC58" s="74"/>
      <c r="AD58" s="75"/>
      <c r="AE58" s="74"/>
      <c r="AF58" s="74"/>
      <c r="AG58" s="74"/>
      <c r="AH58" s="74"/>
      <c r="AI58" s="74"/>
      <c r="AJ58" s="164"/>
      <c r="AK58" s="74"/>
      <c r="AL58" s="74"/>
      <c r="AM58" s="74"/>
      <c r="AN58" s="74"/>
      <c r="AO58" s="74">
        <v>2</v>
      </c>
      <c r="AP58" s="74"/>
      <c r="AQ58" s="74"/>
      <c r="AR58" s="74"/>
      <c r="AS58" s="76">
        <v>1</v>
      </c>
      <c r="AT58" s="74"/>
      <c r="AU58" s="74"/>
      <c r="AV58" s="74"/>
      <c r="AW58" s="74"/>
      <c r="AX58" s="74"/>
      <c r="AY58" s="74"/>
      <c r="AZ58" s="74"/>
      <c r="BA58" s="74"/>
      <c r="BB58" s="74"/>
      <c r="BC58" s="164"/>
      <c r="BD58" s="74"/>
      <c r="BE58" s="74"/>
      <c r="BF58" s="74"/>
      <c r="BG58" s="74"/>
      <c r="BH58" s="74"/>
      <c r="BI58" s="74"/>
      <c r="BJ58" s="74"/>
      <c r="BK58" s="74"/>
      <c r="BL58" s="74"/>
      <c r="BM58" s="74"/>
      <c r="BN58" s="74"/>
      <c r="BO58" s="77"/>
      <c r="BP58" s="75"/>
      <c r="BQ58" s="74"/>
      <c r="BR58" s="74"/>
      <c r="BS58" s="74"/>
      <c r="BT58" s="74"/>
      <c r="BU58" s="74"/>
      <c r="BV58" s="74"/>
      <c r="BW58" s="74"/>
      <c r="BX58" s="74"/>
      <c r="BY58" s="74"/>
      <c r="BZ58" s="74"/>
      <c r="CA58" s="74"/>
      <c r="CB58" s="74"/>
      <c r="CC58" s="74"/>
      <c r="CD58" s="55"/>
      <c r="CE58" s="74"/>
      <c r="CF58" s="74"/>
      <c r="CG58" s="74">
        <v>2</v>
      </c>
      <c r="CH58" s="74"/>
      <c r="CI58" s="31"/>
      <c r="CJ58" s="54" t="s">
        <v>692</v>
      </c>
      <c r="CK58"/>
      <c r="CL58"/>
      <c r="CM58"/>
      <c r="CN58"/>
      <c r="CO58"/>
      <c r="CP58"/>
      <c r="CQ58"/>
      <c r="CR58" s="55"/>
      <c r="CS58" s="55"/>
      <c r="CT58" s="55"/>
      <c r="CU58" s="55"/>
    </row>
    <row r="59" spans="1:99" s="52" customFormat="1" x14ac:dyDescent="0.2">
      <c r="A59" s="68" t="s">
        <v>696</v>
      </c>
      <c r="B59" s="49">
        <v>37563</v>
      </c>
      <c r="C59" s="68" t="s">
        <v>451</v>
      </c>
      <c r="D59" s="68" t="s">
        <v>190</v>
      </c>
      <c r="E59" s="69" t="s">
        <v>226</v>
      </c>
      <c r="F59" s="70" t="s">
        <v>344</v>
      </c>
      <c r="G59" s="68" t="s">
        <v>697</v>
      </c>
      <c r="H59" s="68">
        <v>148</v>
      </c>
      <c r="I59" s="59" t="s">
        <v>18</v>
      </c>
      <c r="J59" s="31">
        <v>1</v>
      </c>
      <c r="K59" s="31">
        <v>0</v>
      </c>
      <c r="L59" s="31">
        <v>0</v>
      </c>
      <c r="M59" s="70">
        <v>1</v>
      </c>
      <c r="N59" s="72">
        <v>0</v>
      </c>
      <c r="O59" s="52">
        <f t="shared" si="13"/>
        <v>1</v>
      </c>
      <c r="P59" s="68" t="s">
        <v>101</v>
      </c>
      <c r="Q59" s="68" t="s">
        <v>698</v>
      </c>
      <c r="R59" s="68" t="s">
        <v>129</v>
      </c>
      <c r="S59" s="68">
        <v>374</v>
      </c>
      <c r="T59" s="68">
        <v>133</v>
      </c>
      <c r="U59" s="73"/>
      <c r="V59" s="74"/>
      <c r="W59" s="74"/>
      <c r="X59" s="70"/>
      <c r="Y59" s="74"/>
      <c r="Z59" s="74"/>
      <c r="AA59" s="74"/>
      <c r="AB59" s="74"/>
      <c r="AC59" s="74"/>
      <c r="AD59" s="75"/>
      <c r="AE59" s="74"/>
      <c r="AF59" s="74"/>
      <c r="AG59" s="74"/>
      <c r="AH59" s="74"/>
      <c r="AI59" s="74"/>
      <c r="AJ59" s="164"/>
      <c r="AK59" s="74"/>
      <c r="AL59" s="74"/>
      <c r="AM59" s="74"/>
      <c r="AN59" s="74"/>
      <c r="AO59" s="74"/>
      <c r="AP59" s="74"/>
      <c r="AQ59" s="74"/>
      <c r="AR59" s="74">
        <v>1</v>
      </c>
      <c r="AS59" s="76"/>
      <c r="AT59" s="74"/>
      <c r="AU59" s="74"/>
      <c r="AV59" s="74"/>
      <c r="AW59" s="74"/>
      <c r="AX59" s="74"/>
      <c r="AY59" s="74"/>
      <c r="AZ59" s="74"/>
      <c r="BA59" s="74"/>
      <c r="BB59" s="74"/>
      <c r="BC59" s="164"/>
      <c r="BD59" s="74"/>
      <c r="BE59" s="74"/>
      <c r="BF59" s="74"/>
      <c r="BG59" s="74"/>
      <c r="BH59" s="74"/>
      <c r="BI59" s="74"/>
      <c r="BJ59" s="74"/>
      <c r="BK59" s="74"/>
      <c r="BL59" s="74"/>
      <c r="BM59" s="74"/>
      <c r="BN59" s="74"/>
      <c r="BO59" s="77"/>
      <c r="BP59" s="75"/>
      <c r="BQ59" s="74"/>
      <c r="BR59" s="74"/>
      <c r="BS59" s="74"/>
      <c r="BT59" s="74"/>
      <c r="BU59" s="74"/>
      <c r="BV59" s="74"/>
      <c r="BW59" s="74"/>
      <c r="BX59" s="74"/>
      <c r="BY59" s="74"/>
      <c r="BZ59" s="74"/>
      <c r="CA59" s="74"/>
      <c r="CB59" s="74"/>
      <c r="CC59" s="74"/>
      <c r="CD59" s="55"/>
      <c r="CE59" s="74"/>
      <c r="CF59" s="74"/>
      <c r="CG59" s="74"/>
      <c r="CH59" s="74"/>
      <c r="CI59" s="31"/>
      <c r="CJ59" s="54" t="s">
        <v>315</v>
      </c>
      <c r="CK59" s="22"/>
      <c r="CL59" s="22"/>
      <c r="CM59" s="22"/>
      <c r="CN59" s="22"/>
      <c r="CO59" s="22"/>
      <c r="CP59" s="22"/>
      <c r="CQ59" s="22"/>
      <c r="CR59" s="55"/>
      <c r="CS59" s="55"/>
      <c r="CT59" s="55"/>
      <c r="CU59" s="55"/>
    </row>
    <row r="60" spans="1:99" s="55" customFormat="1" x14ac:dyDescent="0.2">
      <c r="A60" s="68" t="s">
        <v>635</v>
      </c>
      <c r="B60" s="49">
        <v>37470</v>
      </c>
      <c r="C60" s="68" t="s">
        <v>636</v>
      </c>
      <c r="D60" s="68" t="s">
        <v>338</v>
      </c>
      <c r="E60" s="69" t="s">
        <v>226</v>
      </c>
      <c r="F60" s="70" t="s">
        <v>342</v>
      </c>
      <c r="G60" s="68" t="s">
        <v>637</v>
      </c>
      <c r="H60" s="68">
        <v>91</v>
      </c>
      <c r="I60" s="59" t="s">
        <v>18</v>
      </c>
      <c r="J60" s="31">
        <v>1</v>
      </c>
      <c r="K60" s="31">
        <v>0</v>
      </c>
      <c r="L60" s="31">
        <v>0</v>
      </c>
      <c r="M60" s="70">
        <v>1</v>
      </c>
      <c r="N60" s="72">
        <v>0</v>
      </c>
      <c r="O60" s="52">
        <f t="shared" si="13"/>
        <v>1</v>
      </c>
      <c r="P60" s="68" t="s">
        <v>91</v>
      </c>
      <c r="Q60" s="68" t="s">
        <v>92</v>
      </c>
      <c r="R60" s="68" t="s">
        <v>129</v>
      </c>
      <c r="S60" s="68">
        <v>374</v>
      </c>
      <c r="T60" s="68">
        <v>99</v>
      </c>
      <c r="U60" s="73"/>
      <c r="V60" s="74"/>
      <c r="W60" s="74"/>
      <c r="X60" s="70"/>
      <c r="Y60" s="74"/>
      <c r="Z60" s="74"/>
      <c r="AA60" s="74"/>
      <c r="AB60" s="31"/>
      <c r="AC60" s="31"/>
      <c r="AD60" s="75"/>
      <c r="AE60" s="74"/>
      <c r="AF60" s="74"/>
      <c r="AG60" s="74"/>
      <c r="AH60" s="74"/>
      <c r="AI60" s="31"/>
      <c r="AJ60" s="164"/>
      <c r="AK60" s="74">
        <v>2</v>
      </c>
      <c r="AL60" s="74"/>
      <c r="AM60" s="74"/>
      <c r="AN60" s="74"/>
      <c r="AO60" s="74"/>
      <c r="AP60" s="74"/>
      <c r="AQ60" s="74"/>
      <c r="AR60" s="74"/>
      <c r="AS60" s="76">
        <v>1</v>
      </c>
      <c r="AT60" s="74"/>
      <c r="AU60" s="74"/>
      <c r="AV60" s="74"/>
      <c r="AW60" s="74"/>
      <c r="AX60" s="74"/>
      <c r="AY60" s="74"/>
      <c r="AZ60" s="74"/>
      <c r="BA60" s="74"/>
      <c r="BB60" s="74"/>
      <c r="BC60" s="164"/>
      <c r="BD60" s="74"/>
      <c r="BE60" s="74"/>
      <c r="BF60" s="74"/>
      <c r="BG60" s="74"/>
      <c r="BH60" s="74"/>
      <c r="BI60" s="74"/>
      <c r="BJ60" s="74"/>
      <c r="BK60" s="74"/>
      <c r="BL60" s="74"/>
      <c r="BM60" s="74"/>
      <c r="BN60" s="74"/>
      <c r="BO60" s="77"/>
      <c r="BP60" s="75"/>
      <c r="BQ60" s="74"/>
      <c r="BR60" s="74"/>
      <c r="BS60" s="74"/>
      <c r="BT60" s="74"/>
      <c r="BU60" s="74"/>
      <c r="BV60" s="74"/>
      <c r="BW60" s="74"/>
      <c r="BX60" s="74"/>
      <c r="BY60" s="74"/>
      <c r="BZ60" s="74"/>
      <c r="CA60" s="74"/>
      <c r="CB60" s="74"/>
      <c r="CC60" s="74"/>
      <c r="CE60" s="74"/>
      <c r="CF60" s="74"/>
      <c r="CG60" s="74"/>
      <c r="CH60" s="74"/>
      <c r="CI60" s="31"/>
      <c r="CJ60" s="54" t="s">
        <v>638</v>
      </c>
    </row>
    <row r="61" spans="1:99" s="55" customFormat="1" x14ac:dyDescent="0.2">
      <c r="A61" s="68" t="s">
        <v>631</v>
      </c>
      <c r="B61" s="49">
        <v>37453</v>
      </c>
      <c r="C61" s="68" t="s">
        <v>677</v>
      </c>
      <c r="D61" s="68" t="s">
        <v>632</v>
      </c>
      <c r="E61" s="69" t="s">
        <v>226</v>
      </c>
      <c r="F61" s="70" t="s">
        <v>40</v>
      </c>
      <c r="G61" s="68" t="s">
        <v>633</v>
      </c>
      <c r="H61" s="68">
        <v>80</v>
      </c>
      <c r="I61" s="59" t="s">
        <v>18</v>
      </c>
      <c r="J61" s="31">
        <v>2</v>
      </c>
      <c r="K61" s="45">
        <v>2</v>
      </c>
      <c r="L61" s="31">
        <v>0</v>
      </c>
      <c r="M61" s="51">
        <v>0</v>
      </c>
      <c r="N61" s="72">
        <v>0</v>
      </c>
      <c r="O61" s="52">
        <f t="shared" ref="O61" si="14">IF((K61+L61)&gt;0,0,1)</f>
        <v>0</v>
      </c>
      <c r="P61" s="68" t="s">
        <v>91</v>
      </c>
      <c r="Q61" s="68" t="s">
        <v>282</v>
      </c>
      <c r="R61" s="68" t="s">
        <v>128</v>
      </c>
      <c r="S61" s="68">
        <v>1231</v>
      </c>
      <c r="T61" s="68">
        <v>30</v>
      </c>
      <c r="U61" s="73"/>
      <c r="V61" s="74"/>
      <c r="W61" s="74"/>
      <c r="X61" s="70"/>
      <c r="Y61" s="74"/>
      <c r="Z61" s="74"/>
      <c r="AA61" s="74"/>
      <c r="AB61" s="74"/>
      <c r="AC61" s="74"/>
      <c r="AD61" s="75"/>
      <c r="AE61" s="74"/>
      <c r="AF61" s="74"/>
      <c r="AG61" s="74"/>
      <c r="AH61" s="74"/>
      <c r="AI61" s="74"/>
      <c r="AJ61" s="164"/>
      <c r="AK61" s="74"/>
      <c r="AL61" s="74"/>
      <c r="AM61" s="74"/>
      <c r="AN61" s="74"/>
      <c r="AO61" s="74"/>
      <c r="AP61" s="74"/>
      <c r="AQ61" s="74"/>
      <c r="AR61" s="74"/>
      <c r="AS61" s="76">
        <v>1</v>
      </c>
      <c r="AT61" s="74"/>
      <c r="AU61" s="74"/>
      <c r="AV61" s="74"/>
      <c r="AW61" s="74"/>
      <c r="AX61" s="74"/>
      <c r="AY61" s="74"/>
      <c r="AZ61" s="74"/>
      <c r="BA61" s="74"/>
      <c r="BB61" s="74"/>
      <c r="BC61" s="164"/>
      <c r="BD61" s="74"/>
      <c r="BE61" s="74"/>
      <c r="BF61" s="74"/>
      <c r="BG61" s="74"/>
      <c r="BH61" s="74"/>
      <c r="BI61" s="74"/>
      <c r="BJ61" s="74"/>
      <c r="BK61" s="74"/>
      <c r="BL61" s="74"/>
      <c r="BM61" s="74"/>
      <c r="BN61" s="74"/>
      <c r="BO61" s="77"/>
      <c r="BP61" s="75"/>
      <c r="BQ61" s="74"/>
      <c r="BR61" s="74"/>
      <c r="BS61" s="74"/>
      <c r="BT61" s="74">
        <v>2</v>
      </c>
      <c r="BU61" s="74"/>
      <c r="BV61" s="74"/>
      <c r="BW61" s="74"/>
      <c r="BX61" s="74"/>
      <c r="BY61" s="74"/>
      <c r="BZ61" s="74"/>
      <c r="CA61" s="74"/>
      <c r="CB61" s="74"/>
      <c r="CC61" s="74"/>
      <c r="CE61" s="74"/>
      <c r="CF61" s="74"/>
      <c r="CG61" s="74"/>
      <c r="CH61" s="74"/>
      <c r="CI61" s="31"/>
      <c r="CJ61" s="54" t="s">
        <v>634</v>
      </c>
    </row>
    <row r="62" spans="1:99" s="55" customFormat="1" x14ac:dyDescent="0.2">
      <c r="A62" s="68" t="s">
        <v>586</v>
      </c>
      <c r="B62" s="49">
        <v>37278</v>
      </c>
      <c r="C62" s="68" t="s">
        <v>587</v>
      </c>
      <c r="D62" s="68" t="s">
        <v>588</v>
      </c>
      <c r="E62" s="69" t="s">
        <v>226</v>
      </c>
      <c r="F62" s="70" t="s">
        <v>340</v>
      </c>
      <c r="G62" s="68" t="s">
        <v>589</v>
      </c>
      <c r="H62" s="68">
        <v>175</v>
      </c>
      <c r="I62" s="59" t="s">
        <v>18</v>
      </c>
      <c r="J62" s="31">
        <v>1</v>
      </c>
      <c r="K62" s="31">
        <v>1</v>
      </c>
      <c r="L62" s="31">
        <v>0</v>
      </c>
      <c r="M62" s="51">
        <v>0</v>
      </c>
      <c r="N62" s="72">
        <v>0</v>
      </c>
      <c r="O62" s="52">
        <f t="shared" ref="O62:O65" si="15">IF((K62+L62)&gt;0,0,1)</f>
        <v>0</v>
      </c>
      <c r="P62" s="68" t="s">
        <v>91</v>
      </c>
      <c r="Q62" s="68" t="s">
        <v>92</v>
      </c>
      <c r="R62" s="68" t="s">
        <v>128</v>
      </c>
      <c r="S62" s="68">
        <v>6400</v>
      </c>
      <c r="T62" s="68">
        <v>175</v>
      </c>
      <c r="U62" s="73"/>
      <c r="V62" s="74">
        <v>1</v>
      </c>
      <c r="W62" s="74"/>
      <c r="X62" s="70"/>
      <c r="Y62" s="74"/>
      <c r="Z62" s="74"/>
      <c r="AA62" s="74"/>
      <c r="AB62" s="74"/>
      <c r="AC62" s="74"/>
      <c r="AD62" s="75"/>
      <c r="AE62" s="74"/>
      <c r="AF62" s="74"/>
      <c r="AG62" s="74"/>
      <c r="AH62" s="74"/>
      <c r="AI62" s="74"/>
      <c r="AJ62" s="164"/>
      <c r="AK62" s="74"/>
      <c r="AL62" s="74"/>
      <c r="AM62" s="74"/>
      <c r="AN62" s="74"/>
      <c r="AO62" s="74"/>
      <c r="AP62" s="74"/>
      <c r="AQ62" s="74"/>
      <c r="AR62" s="74"/>
      <c r="AS62" s="76"/>
      <c r="AT62" s="74"/>
      <c r="AU62" s="74"/>
      <c r="AV62" s="74"/>
      <c r="AW62" s="74"/>
      <c r="AX62" s="74"/>
      <c r="AY62" s="74"/>
      <c r="AZ62" s="74"/>
      <c r="BA62" s="74"/>
      <c r="BB62" s="74"/>
      <c r="BC62" s="164"/>
      <c r="BD62" s="74"/>
      <c r="BE62" s="74"/>
      <c r="BF62" s="74"/>
      <c r="BG62" s="74"/>
      <c r="BH62" s="74"/>
      <c r="BI62" s="74"/>
      <c r="BJ62" s="74"/>
      <c r="BK62" s="74"/>
      <c r="BL62" s="74"/>
      <c r="BM62" s="74"/>
      <c r="BN62" s="74"/>
      <c r="BO62" s="77"/>
      <c r="BP62" s="75"/>
      <c r="BQ62" s="74"/>
      <c r="BR62" s="74"/>
      <c r="BS62" s="74"/>
      <c r="BT62" s="74"/>
      <c r="BU62" s="74"/>
      <c r="BV62" s="74"/>
      <c r="BW62" s="74"/>
      <c r="BX62" s="74"/>
      <c r="BY62" s="74"/>
      <c r="BZ62" s="74"/>
      <c r="CA62" s="74"/>
      <c r="CB62" s="74"/>
      <c r="CC62" s="74"/>
      <c r="CE62" s="74"/>
      <c r="CF62" s="74"/>
      <c r="CG62" s="74"/>
      <c r="CH62" s="74"/>
      <c r="CI62" s="31"/>
      <c r="CJ62" s="54" t="s">
        <v>590</v>
      </c>
      <c r="CK62" s="52"/>
      <c r="CL62" s="52"/>
      <c r="CM62" s="52"/>
      <c r="CN62" s="52"/>
      <c r="CO62" s="52"/>
      <c r="CP62" s="52"/>
      <c r="CQ62" s="52"/>
      <c r="CU62" s="22"/>
    </row>
    <row r="63" spans="1:99" s="55" customFormat="1" x14ac:dyDescent="0.2">
      <c r="A63" s="68" t="s">
        <v>623</v>
      </c>
      <c r="B63" s="49">
        <v>37420</v>
      </c>
      <c r="C63" s="68" t="s">
        <v>624</v>
      </c>
      <c r="D63" s="68" t="s">
        <v>393</v>
      </c>
      <c r="E63" s="69" t="s">
        <v>226</v>
      </c>
      <c r="F63" s="70" t="s">
        <v>181</v>
      </c>
      <c r="G63" s="68" t="s">
        <v>625</v>
      </c>
      <c r="H63" s="68">
        <v>60</v>
      </c>
      <c r="I63" s="59" t="s">
        <v>18</v>
      </c>
      <c r="J63" s="31">
        <v>2</v>
      </c>
      <c r="K63" s="31">
        <v>0</v>
      </c>
      <c r="L63" s="45">
        <v>2</v>
      </c>
      <c r="M63" s="74">
        <v>0</v>
      </c>
      <c r="N63" s="72">
        <v>0</v>
      </c>
      <c r="O63" s="52">
        <f t="shared" si="15"/>
        <v>0</v>
      </c>
      <c r="P63" s="68" t="s">
        <v>101</v>
      </c>
      <c r="Q63" s="68" t="s">
        <v>46</v>
      </c>
      <c r="R63" s="68" t="s">
        <v>103</v>
      </c>
      <c r="S63" s="68">
        <v>9046</v>
      </c>
      <c r="T63" s="68">
        <v>3</v>
      </c>
      <c r="U63" s="73"/>
      <c r="V63" s="74"/>
      <c r="W63" s="74"/>
      <c r="X63" s="70"/>
      <c r="Y63" s="74"/>
      <c r="Z63" s="74"/>
      <c r="AA63" s="74"/>
      <c r="AB63" s="74"/>
      <c r="AC63" s="74"/>
      <c r="AD63" s="75"/>
      <c r="AE63" s="74"/>
      <c r="AF63" s="74"/>
      <c r="AG63" s="74"/>
      <c r="AH63" s="74"/>
      <c r="AI63" s="74"/>
      <c r="AJ63" s="164"/>
      <c r="AK63" s="74"/>
      <c r="AL63" s="74"/>
      <c r="AM63" s="74"/>
      <c r="AN63" s="74"/>
      <c r="AO63" s="74"/>
      <c r="AP63" s="74"/>
      <c r="AQ63" s="98">
        <v>2</v>
      </c>
      <c r="AR63" s="74"/>
      <c r="AS63" s="76">
        <v>1</v>
      </c>
      <c r="AT63" s="74"/>
      <c r="AU63" s="74"/>
      <c r="AV63" s="74"/>
      <c r="AW63" s="74"/>
      <c r="AX63" s="74"/>
      <c r="AY63" s="74"/>
      <c r="AZ63" s="74"/>
      <c r="BA63" s="74"/>
      <c r="BB63" s="74"/>
      <c r="BC63" s="164"/>
      <c r="BD63" s="74"/>
      <c r="BE63" s="74"/>
      <c r="BF63" s="74"/>
      <c r="BG63" s="74"/>
      <c r="BH63" s="74"/>
      <c r="BI63" s="74"/>
      <c r="BJ63" s="74"/>
      <c r="BK63" s="74"/>
      <c r="BL63" s="74"/>
      <c r="BM63" s="74"/>
      <c r="BN63" s="74"/>
      <c r="BO63" s="77"/>
      <c r="BP63" s="75"/>
      <c r="BQ63" s="74"/>
      <c r="BR63" s="74"/>
      <c r="BS63" s="74"/>
      <c r="BT63" s="74"/>
      <c r="BU63" s="74"/>
      <c r="BV63" s="74"/>
      <c r="BW63" s="74"/>
      <c r="BX63" s="74"/>
      <c r="BY63" s="74"/>
      <c r="BZ63" s="74"/>
      <c r="CA63" s="74"/>
      <c r="CB63" s="74"/>
      <c r="CC63" s="74"/>
      <c r="CE63" s="74"/>
      <c r="CF63" s="74"/>
      <c r="CG63" s="74"/>
      <c r="CH63" s="74"/>
      <c r="CI63" s="31"/>
      <c r="CJ63" s="54" t="s">
        <v>626</v>
      </c>
      <c r="CK63" s="52"/>
      <c r="CL63" s="52"/>
      <c r="CM63" s="52"/>
      <c r="CN63" s="52"/>
      <c r="CO63" s="52"/>
      <c r="CP63" s="52"/>
      <c r="CQ63" s="52"/>
      <c r="CR63" s="52"/>
      <c r="CS63" s="52"/>
      <c r="CT63" s="52"/>
      <c r="CU63" s="52"/>
    </row>
    <row r="64" spans="1:99" s="55" customFormat="1" x14ac:dyDescent="0.2">
      <c r="A64" s="68" t="s">
        <v>667</v>
      </c>
      <c r="B64" s="49">
        <v>37402</v>
      </c>
      <c r="C64" s="68" t="s">
        <v>510</v>
      </c>
      <c r="D64" s="68" t="s">
        <v>668</v>
      </c>
      <c r="E64" s="69" t="s">
        <v>226</v>
      </c>
      <c r="F64" s="70" t="s">
        <v>15</v>
      </c>
      <c r="G64" s="68" t="s">
        <v>669</v>
      </c>
      <c r="H64" s="68">
        <v>45</v>
      </c>
      <c r="I64" s="59" t="s">
        <v>18</v>
      </c>
      <c r="J64" s="31">
        <v>1</v>
      </c>
      <c r="K64" s="31">
        <v>0</v>
      </c>
      <c r="L64" s="31">
        <v>0</v>
      </c>
      <c r="M64" s="70">
        <v>1</v>
      </c>
      <c r="N64" s="72">
        <v>0</v>
      </c>
      <c r="O64" s="52">
        <f t="shared" si="15"/>
        <v>1</v>
      </c>
      <c r="P64" s="68" t="s">
        <v>91</v>
      </c>
      <c r="Q64" s="68" t="s">
        <v>670</v>
      </c>
      <c r="R64" s="68" t="s">
        <v>129</v>
      </c>
      <c r="S64" s="68"/>
      <c r="T64" s="71"/>
      <c r="U64" s="73"/>
      <c r="V64" s="74"/>
      <c r="W64" s="74"/>
      <c r="X64" s="70"/>
      <c r="Y64" s="74"/>
      <c r="Z64" s="74"/>
      <c r="AA64" s="74"/>
      <c r="AB64" s="74"/>
      <c r="AC64" s="74"/>
      <c r="AD64" s="75"/>
      <c r="AE64" s="74"/>
      <c r="AF64" s="74"/>
      <c r="AG64" s="74"/>
      <c r="AH64" s="74"/>
      <c r="AI64" s="74"/>
      <c r="AJ64" s="164"/>
      <c r="AK64" s="74"/>
      <c r="AL64" s="74"/>
      <c r="AM64" s="74"/>
      <c r="AN64" s="74">
        <v>2</v>
      </c>
      <c r="AO64" s="74"/>
      <c r="AP64" s="74"/>
      <c r="AQ64" s="74"/>
      <c r="AR64" s="74"/>
      <c r="AS64" s="76">
        <v>1</v>
      </c>
      <c r="AT64" s="74"/>
      <c r="AU64" s="74"/>
      <c r="AV64" s="74"/>
      <c r="AW64" s="74"/>
      <c r="AX64" s="74"/>
      <c r="AY64" s="74"/>
      <c r="AZ64" s="74"/>
      <c r="BA64" s="74"/>
      <c r="BB64" s="74"/>
      <c r="BC64" s="164"/>
      <c r="BD64" s="74"/>
      <c r="BE64" s="74"/>
      <c r="BF64" s="74"/>
      <c r="BG64" s="74"/>
      <c r="BH64" s="74"/>
      <c r="BI64" s="74"/>
      <c r="BJ64" s="74"/>
      <c r="BK64" s="74"/>
      <c r="BL64" s="74"/>
      <c r="BM64" s="74"/>
      <c r="BN64" s="74"/>
      <c r="BO64" s="77"/>
      <c r="BP64" s="75"/>
      <c r="BQ64" s="74"/>
      <c r="BR64" s="74"/>
      <c r="BS64" s="74"/>
      <c r="BT64" s="74"/>
      <c r="BU64" s="74"/>
      <c r="BV64" s="74"/>
      <c r="BW64" s="74"/>
      <c r="BX64" s="74"/>
      <c r="BY64" s="74"/>
      <c r="BZ64" s="74"/>
      <c r="CA64" s="74"/>
      <c r="CB64" s="74"/>
      <c r="CC64" s="74"/>
      <c r="CE64" s="74"/>
      <c r="CF64" s="74"/>
      <c r="CG64" s="74"/>
      <c r="CH64" s="74"/>
      <c r="CI64" s="31"/>
      <c r="CJ64" s="54" t="s">
        <v>671</v>
      </c>
      <c r="CK64" s="22"/>
      <c r="CL64" s="22"/>
      <c r="CM64" s="22"/>
      <c r="CN64" s="22"/>
      <c r="CO64" s="22"/>
      <c r="CP64" s="22"/>
      <c r="CQ64" s="22"/>
    </row>
    <row r="65" spans="1:99" s="55" customFormat="1" x14ac:dyDescent="0.2">
      <c r="A65" s="68" t="s">
        <v>673</v>
      </c>
      <c r="B65" s="49">
        <v>37910</v>
      </c>
      <c r="C65" s="68" t="s">
        <v>674</v>
      </c>
      <c r="D65" s="68" t="s">
        <v>338</v>
      </c>
      <c r="E65" s="59" t="s">
        <v>226</v>
      </c>
      <c r="F65" s="70" t="s">
        <v>13</v>
      </c>
      <c r="G65" s="68" t="s">
        <v>675</v>
      </c>
      <c r="H65" s="71"/>
      <c r="I65" s="59" t="s">
        <v>18</v>
      </c>
      <c r="J65" s="31">
        <v>1</v>
      </c>
      <c r="K65" s="31">
        <v>0</v>
      </c>
      <c r="L65" s="31">
        <v>0</v>
      </c>
      <c r="M65" s="68">
        <v>1</v>
      </c>
      <c r="N65" s="72">
        <v>0</v>
      </c>
      <c r="O65" s="52">
        <f t="shared" si="15"/>
        <v>1</v>
      </c>
      <c r="P65" s="68" t="s">
        <v>91</v>
      </c>
      <c r="Q65" s="68" t="s">
        <v>185</v>
      </c>
      <c r="R65" s="68" t="s">
        <v>299</v>
      </c>
      <c r="S65" s="68">
        <v>53</v>
      </c>
      <c r="T65" s="68">
        <v>53</v>
      </c>
      <c r="U65" s="73"/>
      <c r="V65" s="74"/>
      <c r="W65" s="74"/>
      <c r="X65" s="74"/>
      <c r="Y65" s="74"/>
      <c r="Z65" s="74"/>
      <c r="AA65" s="74"/>
      <c r="AB65" s="74"/>
      <c r="AC65" s="74"/>
      <c r="AD65" s="75"/>
      <c r="AE65" s="74"/>
      <c r="AF65" s="74"/>
      <c r="AG65" s="74"/>
      <c r="AH65" s="74"/>
      <c r="AI65" s="74"/>
      <c r="AJ65" s="164"/>
      <c r="AK65" s="74"/>
      <c r="AL65" s="74"/>
      <c r="AM65" s="74"/>
      <c r="AN65" s="74">
        <v>2</v>
      </c>
      <c r="AO65" s="74"/>
      <c r="AP65" s="74"/>
      <c r="AQ65" s="74"/>
      <c r="AR65" s="74"/>
      <c r="AS65" s="76">
        <v>1</v>
      </c>
      <c r="AT65" s="74"/>
      <c r="AU65" s="74"/>
      <c r="AV65" s="74"/>
      <c r="AW65" s="74"/>
      <c r="AX65" s="74"/>
      <c r="AY65" s="74"/>
      <c r="AZ65" s="74"/>
      <c r="BA65" s="74"/>
      <c r="BB65" s="74"/>
      <c r="BC65" s="164"/>
      <c r="BD65" s="74"/>
      <c r="BE65" s="74"/>
      <c r="BF65" s="74"/>
      <c r="BG65" s="74"/>
      <c r="BH65" s="74"/>
      <c r="BI65" s="74"/>
      <c r="BJ65" s="74"/>
      <c r="BK65" s="74"/>
      <c r="BL65" s="74"/>
      <c r="BM65" s="74"/>
      <c r="BN65" s="74"/>
      <c r="BO65" s="77"/>
      <c r="BP65" s="75"/>
      <c r="BQ65" s="74"/>
      <c r="BR65" s="74"/>
      <c r="BS65" s="74"/>
      <c r="BT65" s="74"/>
      <c r="BU65" s="74"/>
      <c r="BV65" s="74"/>
      <c r="BW65" s="74"/>
      <c r="BX65" s="74"/>
      <c r="BY65" s="74"/>
      <c r="BZ65" s="74"/>
      <c r="CA65" s="74"/>
      <c r="CB65" s="74"/>
      <c r="CC65" s="74"/>
      <c r="CE65" s="74"/>
      <c r="CF65" s="74"/>
      <c r="CG65" s="74"/>
      <c r="CH65" s="74"/>
      <c r="CI65" s="31"/>
      <c r="CJ65" s="54" t="s">
        <v>676</v>
      </c>
    </row>
    <row r="66" spans="1:99" s="22" customFormat="1" x14ac:dyDescent="0.2">
      <c r="A66" s="68" t="s">
        <v>659</v>
      </c>
      <c r="B66" s="49">
        <v>37751</v>
      </c>
      <c r="C66" s="68" t="s">
        <v>660</v>
      </c>
      <c r="D66" s="68" t="s">
        <v>610</v>
      </c>
      <c r="E66" s="59" t="s">
        <v>227</v>
      </c>
      <c r="F66" s="70" t="s">
        <v>100</v>
      </c>
      <c r="G66" s="68" t="s">
        <v>661</v>
      </c>
      <c r="H66" s="71"/>
      <c r="I66" s="59" t="s">
        <v>18</v>
      </c>
      <c r="J66" s="31">
        <v>1</v>
      </c>
      <c r="K66" s="31">
        <v>0</v>
      </c>
      <c r="L66" s="31">
        <v>0</v>
      </c>
      <c r="M66" s="51">
        <v>0</v>
      </c>
      <c r="N66" s="68">
        <v>1</v>
      </c>
      <c r="O66" s="52">
        <f t="shared" ref="O66" si="16">IF((K66+L66)&gt;0,0,1)</f>
        <v>1</v>
      </c>
      <c r="P66" s="68" t="s">
        <v>91</v>
      </c>
      <c r="Q66" s="68" t="s">
        <v>662</v>
      </c>
      <c r="R66" s="68" t="s">
        <v>129</v>
      </c>
      <c r="S66" s="68">
        <v>300</v>
      </c>
      <c r="T66" s="68">
        <v>0</v>
      </c>
      <c r="U66" s="73"/>
      <c r="V66" s="74"/>
      <c r="W66" s="74"/>
      <c r="X66" s="74"/>
      <c r="Y66" s="74"/>
      <c r="Z66" s="74"/>
      <c r="AA66" s="74"/>
      <c r="AB66" s="74"/>
      <c r="AC66" s="74"/>
      <c r="AD66" s="75"/>
      <c r="AE66" s="74"/>
      <c r="AF66" s="74"/>
      <c r="AG66" s="74"/>
      <c r="AH66" s="74"/>
      <c r="AI66" s="74"/>
      <c r="AJ66" s="164"/>
      <c r="AK66" s="74"/>
      <c r="AL66" s="74"/>
      <c r="AM66" s="74"/>
      <c r="AN66" s="74"/>
      <c r="AO66" s="74"/>
      <c r="AP66" s="74"/>
      <c r="AQ66" s="74"/>
      <c r="AR66" s="74"/>
      <c r="AS66" s="76">
        <v>1</v>
      </c>
      <c r="AT66" s="74"/>
      <c r="AU66" s="74"/>
      <c r="AV66" s="74"/>
      <c r="AW66" s="74"/>
      <c r="AX66" s="74"/>
      <c r="AY66" s="74"/>
      <c r="AZ66" s="74"/>
      <c r="BA66" s="74"/>
      <c r="BB66" s="74"/>
      <c r="BC66" s="164"/>
      <c r="BD66" s="74"/>
      <c r="BE66" s="74"/>
      <c r="BF66" s="74"/>
      <c r="BG66" s="74"/>
      <c r="BH66" s="74"/>
      <c r="BI66" s="74"/>
      <c r="BJ66" s="74"/>
      <c r="BK66" s="74"/>
      <c r="BL66" s="74"/>
      <c r="BM66" s="74"/>
      <c r="BN66" s="74"/>
      <c r="BO66" s="77"/>
      <c r="BP66" s="75"/>
      <c r="BQ66" s="74"/>
      <c r="BR66" s="74"/>
      <c r="BS66" s="74"/>
      <c r="BT66" s="74"/>
      <c r="BU66" s="74"/>
      <c r="BV66" s="74"/>
      <c r="BW66" s="74"/>
      <c r="BX66" s="74"/>
      <c r="BY66" s="74"/>
      <c r="BZ66" s="74"/>
      <c r="CA66" s="74"/>
      <c r="CB66" s="74"/>
      <c r="CC66" s="74"/>
      <c r="CD66" s="55"/>
      <c r="CE66" s="74"/>
      <c r="CF66" s="74"/>
      <c r="CG66" s="74"/>
      <c r="CH66" s="74"/>
      <c r="CI66" s="31"/>
      <c r="CJ66" s="54" t="s">
        <v>663</v>
      </c>
      <c r="CK66" s="55"/>
      <c r="CL66" s="55"/>
      <c r="CM66" s="55"/>
      <c r="CN66" s="55"/>
      <c r="CO66" s="55"/>
      <c r="CP66" s="55"/>
      <c r="CQ66" s="55"/>
      <c r="CR66" s="52"/>
      <c r="CS66" s="52"/>
      <c r="CT66" s="52"/>
      <c r="CU66" s="55"/>
    </row>
    <row r="67" spans="1:99" s="22" customFormat="1" x14ac:dyDescent="0.2">
      <c r="A67" s="68" t="s">
        <v>717</v>
      </c>
      <c r="B67" s="49">
        <v>37914</v>
      </c>
      <c r="C67" s="68" t="s">
        <v>401</v>
      </c>
      <c r="D67" s="68" t="s">
        <v>718</v>
      </c>
      <c r="E67" s="59" t="s">
        <v>226</v>
      </c>
      <c r="F67" s="70" t="s">
        <v>182</v>
      </c>
      <c r="G67" s="68" t="s">
        <v>719</v>
      </c>
      <c r="H67" s="68">
        <v>42</v>
      </c>
      <c r="I67" s="59" t="s">
        <v>18</v>
      </c>
      <c r="J67" s="31">
        <v>2</v>
      </c>
      <c r="K67" s="31">
        <v>0</v>
      </c>
      <c r="L67" s="31">
        <v>0</v>
      </c>
      <c r="M67" s="51">
        <v>0</v>
      </c>
      <c r="N67" s="68">
        <v>2</v>
      </c>
      <c r="O67" s="52">
        <f t="shared" ref="O67" si="17">IF((K67+L67)&gt;0,0,1)</f>
        <v>1</v>
      </c>
      <c r="P67" s="68" t="s">
        <v>91</v>
      </c>
      <c r="Q67" s="68" t="s">
        <v>161</v>
      </c>
      <c r="R67" s="68" t="s">
        <v>128</v>
      </c>
      <c r="S67" s="68">
        <v>2666</v>
      </c>
      <c r="T67" s="68">
        <v>8</v>
      </c>
      <c r="U67" s="73"/>
      <c r="V67" s="74"/>
      <c r="W67" s="74"/>
      <c r="X67" s="74"/>
      <c r="Y67" s="74"/>
      <c r="Z67" s="74"/>
      <c r="AA67" s="74"/>
      <c r="AB67" s="74"/>
      <c r="AC67" s="74"/>
      <c r="AD67" s="75"/>
      <c r="AE67" s="74"/>
      <c r="AF67" s="74"/>
      <c r="AG67" s="74"/>
      <c r="AH67" s="74"/>
      <c r="AI67" s="74"/>
      <c r="AJ67" s="164"/>
      <c r="AK67" s="74"/>
      <c r="AL67" s="74"/>
      <c r="AM67" s="74">
        <v>2</v>
      </c>
      <c r="AN67" s="74"/>
      <c r="AO67" s="74">
        <v>2</v>
      </c>
      <c r="AP67" s="74"/>
      <c r="AQ67" s="98"/>
      <c r="AR67" s="74"/>
      <c r="AS67" s="76">
        <v>1</v>
      </c>
      <c r="AT67" s="74"/>
      <c r="AU67" s="74"/>
      <c r="AV67" s="74"/>
      <c r="AW67" s="74"/>
      <c r="AX67" s="74"/>
      <c r="AY67" s="74"/>
      <c r="AZ67" s="74"/>
      <c r="BA67" s="74"/>
      <c r="BB67" s="74"/>
      <c r="BC67" s="164"/>
      <c r="BD67" s="74"/>
      <c r="BE67" s="74"/>
      <c r="BF67" s="74"/>
      <c r="BG67" s="74"/>
      <c r="BH67" s="74"/>
      <c r="BI67" s="74"/>
      <c r="BJ67" s="74"/>
      <c r="BK67" s="74"/>
      <c r="BL67" s="74"/>
      <c r="BM67" s="74"/>
      <c r="BN67" s="74"/>
      <c r="BO67" s="77"/>
      <c r="BP67" s="75"/>
      <c r="BQ67" s="74"/>
      <c r="BR67" s="74"/>
      <c r="BS67" s="74"/>
      <c r="BT67" s="74"/>
      <c r="BU67" s="74"/>
      <c r="BV67" s="74"/>
      <c r="BW67" s="74"/>
      <c r="BX67" s="74"/>
      <c r="BY67" s="74"/>
      <c r="BZ67" s="74"/>
      <c r="CA67" s="74"/>
      <c r="CB67" s="74"/>
      <c r="CC67" s="74"/>
      <c r="CD67" s="55"/>
      <c r="CE67" s="74"/>
      <c r="CF67" s="74"/>
      <c r="CG67" s="74"/>
      <c r="CH67" s="74"/>
      <c r="CI67" s="31"/>
      <c r="CJ67" s="54" t="s">
        <v>720</v>
      </c>
      <c r="CK67" s="55"/>
      <c r="CL67" s="55"/>
      <c r="CM67" s="55"/>
      <c r="CN67" s="55"/>
      <c r="CO67" s="55"/>
      <c r="CP67" s="55"/>
      <c r="CQ67" s="55"/>
      <c r="CR67" s="55"/>
      <c r="CS67" s="55"/>
      <c r="CT67" s="55"/>
      <c r="CU67" s="55"/>
    </row>
    <row r="68" spans="1:99" s="22" customFormat="1" x14ac:dyDescent="0.2">
      <c r="A68" s="68" t="s">
        <v>656</v>
      </c>
      <c r="B68" s="49">
        <v>37645</v>
      </c>
      <c r="C68" s="68" t="s">
        <v>596</v>
      </c>
      <c r="D68" s="68" t="s">
        <v>351</v>
      </c>
      <c r="E68" s="59" t="s">
        <v>226</v>
      </c>
      <c r="F68" s="70" t="s">
        <v>232</v>
      </c>
      <c r="G68" s="68" t="s">
        <v>657</v>
      </c>
      <c r="H68" s="68">
        <v>69</v>
      </c>
      <c r="I68" s="59" t="s">
        <v>18</v>
      </c>
      <c r="J68" s="31">
        <v>1</v>
      </c>
      <c r="K68" s="31">
        <v>1</v>
      </c>
      <c r="L68" s="31">
        <v>0</v>
      </c>
      <c r="M68" s="51">
        <v>0</v>
      </c>
      <c r="N68" s="72">
        <v>0</v>
      </c>
      <c r="O68" s="52">
        <f t="shared" ref="O68:O69" si="18">IF((K68+L68)&gt;0,0,1)</f>
        <v>0</v>
      </c>
      <c r="P68" s="54" t="s">
        <v>91</v>
      </c>
      <c r="Q68" s="68" t="s">
        <v>282</v>
      </c>
      <c r="R68" s="68" t="s">
        <v>128</v>
      </c>
      <c r="S68" s="68">
        <v>10850</v>
      </c>
      <c r="T68" s="68">
        <v>25</v>
      </c>
      <c r="U68" s="73"/>
      <c r="V68" s="74"/>
      <c r="W68" s="74"/>
      <c r="X68" s="74"/>
      <c r="Y68" s="74"/>
      <c r="Z68" s="74"/>
      <c r="AA68" s="74"/>
      <c r="AB68" s="74"/>
      <c r="AC68" s="74"/>
      <c r="AD68" s="75"/>
      <c r="AE68" s="74"/>
      <c r="AF68" s="74"/>
      <c r="AG68" s="74"/>
      <c r="AH68" s="74"/>
      <c r="AI68" s="74"/>
      <c r="AJ68" s="164"/>
      <c r="AK68" s="74"/>
      <c r="AL68" s="74"/>
      <c r="AM68" s="74"/>
      <c r="AN68" s="74"/>
      <c r="AO68" s="74"/>
      <c r="AP68" s="74"/>
      <c r="AQ68" s="74"/>
      <c r="AR68" s="74"/>
      <c r="AS68" s="76">
        <v>1</v>
      </c>
      <c r="AT68" s="74"/>
      <c r="AU68" s="74"/>
      <c r="AV68" s="74"/>
      <c r="AW68" s="74"/>
      <c r="AX68" s="74"/>
      <c r="AY68" s="74"/>
      <c r="AZ68" s="74"/>
      <c r="BA68" s="74"/>
      <c r="BB68" s="74"/>
      <c r="BC68" s="164"/>
      <c r="BD68" s="74"/>
      <c r="BE68" s="74"/>
      <c r="BF68" s="74"/>
      <c r="BG68" s="74"/>
      <c r="BH68" s="74"/>
      <c r="BI68" s="74"/>
      <c r="BJ68" s="74"/>
      <c r="BK68" s="74"/>
      <c r="BL68" s="74"/>
      <c r="BM68" s="74"/>
      <c r="BN68" s="74"/>
      <c r="BO68" s="77"/>
      <c r="BP68" s="75"/>
      <c r="BQ68" s="74"/>
      <c r="BR68" s="74"/>
      <c r="BS68" s="74"/>
      <c r="BT68" s="74"/>
      <c r="BU68" s="74"/>
      <c r="BV68" s="74"/>
      <c r="BW68" s="74"/>
      <c r="BX68" s="74"/>
      <c r="BY68" s="74"/>
      <c r="BZ68" s="74"/>
      <c r="CA68" s="74"/>
      <c r="CB68" s="74"/>
      <c r="CC68" s="74"/>
      <c r="CD68" s="55"/>
      <c r="CE68" s="74"/>
      <c r="CF68" s="74"/>
      <c r="CG68" s="74"/>
      <c r="CH68" s="74"/>
      <c r="CI68" s="31"/>
      <c r="CJ68" s="54" t="s">
        <v>658</v>
      </c>
      <c r="CK68" s="55"/>
      <c r="CL68" s="55"/>
      <c r="CM68" s="55"/>
      <c r="CN68" s="55"/>
      <c r="CO68" s="55"/>
      <c r="CP68" s="55"/>
      <c r="CQ68" s="55"/>
      <c r="CR68" s="55"/>
      <c r="CS68" s="55"/>
      <c r="CT68" s="55"/>
      <c r="CU68" s="52"/>
    </row>
    <row r="69" spans="1:99" s="22" customFormat="1" ht="14.25" customHeight="1" x14ac:dyDescent="0.2">
      <c r="A69" s="68" t="s">
        <v>678</v>
      </c>
      <c r="B69" s="49">
        <v>37941</v>
      </c>
      <c r="C69" s="68" t="s">
        <v>679</v>
      </c>
      <c r="D69" s="68" t="s">
        <v>338</v>
      </c>
      <c r="E69" s="59" t="s">
        <v>226</v>
      </c>
      <c r="F69" s="70" t="s">
        <v>182</v>
      </c>
      <c r="G69" s="68" t="s">
        <v>680</v>
      </c>
      <c r="H69" s="68">
        <v>50</v>
      </c>
      <c r="I69" s="59" t="s">
        <v>18</v>
      </c>
      <c r="J69" s="31">
        <v>1</v>
      </c>
      <c r="K69" s="31">
        <v>1</v>
      </c>
      <c r="L69" s="31">
        <v>0</v>
      </c>
      <c r="M69" s="51">
        <v>0</v>
      </c>
      <c r="N69" s="72">
        <v>0</v>
      </c>
      <c r="O69" s="52">
        <f t="shared" si="18"/>
        <v>0</v>
      </c>
      <c r="P69" s="68" t="s">
        <v>91</v>
      </c>
      <c r="Q69" s="68" t="s">
        <v>363</v>
      </c>
      <c r="R69" s="68" t="s">
        <v>302</v>
      </c>
      <c r="S69" s="68">
        <v>14550</v>
      </c>
      <c r="T69" s="68">
        <v>70</v>
      </c>
      <c r="U69" s="73"/>
      <c r="V69" s="74"/>
      <c r="W69" s="74"/>
      <c r="X69" s="74"/>
      <c r="Y69" s="74"/>
      <c r="Z69" s="74"/>
      <c r="AA69" s="74"/>
      <c r="AB69" s="74"/>
      <c r="AC69" s="74"/>
      <c r="AD69" s="75"/>
      <c r="AE69" s="74"/>
      <c r="AF69" s="74"/>
      <c r="AG69" s="74"/>
      <c r="AH69" s="74"/>
      <c r="AI69" s="74"/>
      <c r="AJ69" s="164"/>
      <c r="AK69" s="74"/>
      <c r="AL69" s="74"/>
      <c r="AM69" s="74"/>
      <c r="AN69" s="74"/>
      <c r="AO69" s="74"/>
      <c r="AP69" s="74"/>
      <c r="AQ69" s="74"/>
      <c r="AR69" s="74">
        <v>2</v>
      </c>
      <c r="AS69" s="76">
        <v>1</v>
      </c>
      <c r="AT69" s="74"/>
      <c r="AU69" s="74"/>
      <c r="AV69" s="74"/>
      <c r="AW69" s="74"/>
      <c r="AX69" s="74"/>
      <c r="AY69" s="74"/>
      <c r="AZ69" s="74"/>
      <c r="BA69" s="74"/>
      <c r="BB69" s="74"/>
      <c r="BC69" s="164"/>
      <c r="BD69" s="74"/>
      <c r="BE69" s="74"/>
      <c r="BF69" s="74"/>
      <c r="BG69" s="74"/>
      <c r="BH69" s="74"/>
      <c r="BI69" s="74"/>
      <c r="BJ69" s="74"/>
      <c r="BK69" s="74"/>
      <c r="BL69" s="74"/>
      <c r="BM69" s="74"/>
      <c r="BN69" s="74"/>
      <c r="BO69" s="77"/>
      <c r="BP69" s="75"/>
      <c r="BQ69" s="74"/>
      <c r="BR69" s="74"/>
      <c r="BS69" s="74"/>
      <c r="BT69" s="74"/>
      <c r="BU69" s="74"/>
      <c r="BV69" s="74"/>
      <c r="BW69" s="74"/>
      <c r="BX69" s="74"/>
      <c r="BY69" s="74"/>
      <c r="BZ69" s="74"/>
      <c r="CA69" s="74"/>
      <c r="CB69" s="74"/>
      <c r="CC69" s="74"/>
      <c r="CD69" s="55"/>
      <c r="CE69" s="74"/>
      <c r="CF69" s="74"/>
      <c r="CG69" s="74"/>
      <c r="CH69" s="74"/>
      <c r="CI69" s="31"/>
      <c r="CJ69" s="54" t="s">
        <v>681</v>
      </c>
      <c r="CK69"/>
      <c r="CL69"/>
      <c r="CM69"/>
      <c r="CN69"/>
      <c r="CO69"/>
      <c r="CP69"/>
      <c r="CQ69"/>
      <c r="CR69" s="55"/>
      <c r="CS69" s="55"/>
      <c r="CT69" s="55"/>
      <c r="CU69" s="55"/>
    </row>
    <row r="70" spans="1:99" s="52" customFormat="1" x14ac:dyDescent="0.2">
      <c r="A70" s="68" t="s">
        <v>639</v>
      </c>
      <c r="B70" s="49">
        <v>38038</v>
      </c>
      <c r="C70" s="68" t="s">
        <v>640</v>
      </c>
      <c r="D70" s="68" t="s">
        <v>641</v>
      </c>
      <c r="E70" s="59" t="s">
        <v>226</v>
      </c>
      <c r="F70" s="70" t="s">
        <v>344</v>
      </c>
      <c r="G70" s="68" t="s">
        <v>642</v>
      </c>
      <c r="H70" s="68">
        <v>1</v>
      </c>
      <c r="I70" s="59" t="s">
        <v>18</v>
      </c>
      <c r="J70" s="31">
        <v>1</v>
      </c>
      <c r="K70" s="31">
        <v>1</v>
      </c>
      <c r="L70" s="31">
        <v>0</v>
      </c>
      <c r="M70" s="51">
        <v>0</v>
      </c>
      <c r="N70" s="72">
        <v>0</v>
      </c>
      <c r="O70" s="52">
        <f t="shared" ref="O70:O71" si="19">IF((K70+L70)&gt;0,0,1)</f>
        <v>0</v>
      </c>
      <c r="P70" s="68" t="s">
        <v>125</v>
      </c>
      <c r="Q70" s="68" t="s">
        <v>99</v>
      </c>
      <c r="R70" s="68" t="s">
        <v>129</v>
      </c>
      <c r="S70" s="68">
        <v>130</v>
      </c>
      <c r="T70" s="68">
        <v>1</v>
      </c>
      <c r="U70" s="73"/>
      <c r="V70" s="74"/>
      <c r="W70" s="74"/>
      <c r="X70" s="74">
        <v>3</v>
      </c>
      <c r="Y70" s="74"/>
      <c r="Z70" s="74"/>
      <c r="AA70" s="74"/>
      <c r="AB70" s="74"/>
      <c r="AC70" s="74"/>
      <c r="AD70" s="75"/>
      <c r="AE70" s="74"/>
      <c r="AF70" s="74"/>
      <c r="AG70" s="74"/>
      <c r="AH70" s="74"/>
      <c r="AI70" s="74"/>
      <c r="AJ70" s="164"/>
      <c r="AK70" s="74"/>
      <c r="AL70" s="74"/>
      <c r="AM70" s="74"/>
      <c r="AN70" s="74"/>
      <c r="AO70" s="74"/>
      <c r="AP70" s="74"/>
      <c r="AQ70" s="74"/>
      <c r="AR70" s="74"/>
      <c r="AS70" s="76"/>
      <c r="AT70" s="74"/>
      <c r="AU70" s="74"/>
      <c r="AV70" s="74"/>
      <c r="AW70" s="74"/>
      <c r="AX70" s="74"/>
      <c r="AY70" s="74"/>
      <c r="AZ70" s="74"/>
      <c r="BA70" s="74"/>
      <c r="BB70" s="74"/>
      <c r="BC70" s="164">
        <v>1</v>
      </c>
      <c r="BD70" s="74"/>
      <c r="BE70" s="74">
        <v>2</v>
      </c>
      <c r="BF70" s="74"/>
      <c r="BG70" s="91"/>
      <c r="BH70" s="74"/>
      <c r="BI70" s="74"/>
      <c r="BJ70" s="74"/>
      <c r="BK70" s="74"/>
      <c r="BL70" s="74"/>
      <c r="BM70" s="74"/>
      <c r="BN70" s="74"/>
      <c r="BO70" s="77"/>
      <c r="BP70" s="75"/>
      <c r="BQ70" s="74"/>
      <c r="BR70" s="74"/>
      <c r="BS70" s="74"/>
      <c r="BT70" s="74"/>
      <c r="BU70" s="74"/>
      <c r="BV70" s="74"/>
      <c r="BW70" s="74"/>
      <c r="BX70" s="74"/>
      <c r="BY70" s="74"/>
      <c r="BZ70" s="74"/>
      <c r="CA70" s="74"/>
      <c r="CB70" s="74"/>
      <c r="CC70" s="74"/>
      <c r="CD70" s="55"/>
      <c r="CE70" s="74"/>
      <c r="CF70" s="74"/>
      <c r="CG70" s="74"/>
      <c r="CH70" s="74"/>
      <c r="CI70" s="31"/>
      <c r="CJ70" s="54" t="s">
        <v>643</v>
      </c>
      <c r="CK70" s="22"/>
      <c r="CL70" s="22"/>
      <c r="CM70" s="22"/>
      <c r="CN70" s="22"/>
      <c r="CO70" s="22"/>
      <c r="CP70" s="22"/>
      <c r="CQ70" s="22"/>
      <c r="CR70" s="55"/>
      <c r="CS70" s="55"/>
      <c r="CT70" s="55"/>
      <c r="CU70" s="55"/>
    </row>
    <row r="71" spans="1:99" s="55" customFormat="1" x14ac:dyDescent="0.2">
      <c r="A71" s="68" t="s">
        <v>754</v>
      </c>
      <c r="B71" s="49">
        <v>38312</v>
      </c>
      <c r="C71" s="68" t="s">
        <v>755</v>
      </c>
      <c r="D71" s="68" t="s">
        <v>610</v>
      </c>
      <c r="E71" s="59" t="s">
        <v>226</v>
      </c>
      <c r="F71" s="70" t="s">
        <v>253</v>
      </c>
      <c r="G71" s="68" t="s">
        <v>756</v>
      </c>
      <c r="H71" s="68">
        <v>54</v>
      </c>
      <c r="I71" s="59" t="s">
        <v>18</v>
      </c>
      <c r="J71" s="31">
        <v>1</v>
      </c>
      <c r="K71" s="31">
        <v>0</v>
      </c>
      <c r="L71" s="31">
        <v>0</v>
      </c>
      <c r="M71" s="51">
        <v>0</v>
      </c>
      <c r="N71" s="70">
        <v>1</v>
      </c>
      <c r="O71" s="52">
        <f t="shared" si="19"/>
        <v>1</v>
      </c>
      <c r="P71" s="68" t="s">
        <v>91</v>
      </c>
      <c r="Q71" s="68" t="s">
        <v>185</v>
      </c>
      <c r="R71" s="68" t="s">
        <v>129</v>
      </c>
      <c r="S71" s="68">
        <v>500</v>
      </c>
      <c r="T71" s="68">
        <v>21</v>
      </c>
      <c r="U71" s="73"/>
      <c r="V71" s="74"/>
      <c r="W71" s="74"/>
      <c r="X71" s="74"/>
      <c r="Y71" s="74"/>
      <c r="Z71" s="74"/>
      <c r="AA71" s="74"/>
      <c r="AB71" s="74"/>
      <c r="AC71" s="74"/>
      <c r="AD71" s="75"/>
      <c r="AE71" s="74"/>
      <c r="AF71" s="74"/>
      <c r="AG71" s="74"/>
      <c r="AH71" s="74"/>
      <c r="AI71" s="74"/>
      <c r="AJ71" s="164"/>
      <c r="AK71" s="74"/>
      <c r="AL71" s="74">
        <v>2</v>
      </c>
      <c r="AM71" s="74"/>
      <c r="AN71" s="74"/>
      <c r="AO71" s="74"/>
      <c r="AP71" s="74"/>
      <c r="AQ71" s="74"/>
      <c r="AR71" s="74"/>
      <c r="AS71" s="76">
        <v>1</v>
      </c>
      <c r="AT71" s="74"/>
      <c r="AU71" s="74"/>
      <c r="AV71" s="74"/>
      <c r="AW71" s="74"/>
      <c r="AX71" s="74"/>
      <c r="AY71" s="74"/>
      <c r="AZ71" s="74"/>
      <c r="BA71" s="74"/>
      <c r="BB71" s="74"/>
      <c r="BC71" s="164"/>
      <c r="BD71" s="74"/>
      <c r="BE71" s="74"/>
      <c r="BF71" s="74"/>
      <c r="BG71" s="74"/>
      <c r="BH71" s="74"/>
      <c r="BI71" s="74"/>
      <c r="BJ71" s="74"/>
      <c r="BK71" s="74"/>
      <c r="BL71" s="74"/>
      <c r="BM71" s="74"/>
      <c r="BN71" s="74"/>
      <c r="BO71" s="77"/>
      <c r="BP71" s="75"/>
      <c r="BQ71" s="74"/>
      <c r="BR71" s="74"/>
      <c r="BS71" s="74"/>
      <c r="BT71" s="74">
        <v>2</v>
      </c>
      <c r="BU71" s="74"/>
      <c r="BV71" s="74"/>
      <c r="BW71" s="74"/>
      <c r="BX71" s="74"/>
      <c r="BY71" s="74"/>
      <c r="BZ71" s="74"/>
      <c r="CA71" s="74"/>
      <c r="CB71" s="74"/>
      <c r="CC71" s="74"/>
      <c r="CE71" s="74"/>
      <c r="CF71" s="74"/>
      <c r="CG71" s="74"/>
      <c r="CH71" s="74"/>
      <c r="CI71" s="31"/>
      <c r="CJ71" s="54" t="s">
        <v>757</v>
      </c>
    </row>
    <row r="72" spans="1:99" s="55" customFormat="1" x14ac:dyDescent="0.2">
      <c r="A72" s="68" t="s">
        <v>703</v>
      </c>
      <c r="B72" s="49">
        <v>38248</v>
      </c>
      <c r="C72" s="68" t="s">
        <v>704</v>
      </c>
      <c r="D72" s="68" t="s">
        <v>338</v>
      </c>
      <c r="E72" s="59" t="s">
        <v>226</v>
      </c>
      <c r="F72" s="70" t="s">
        <v>337</v>
      </c>
      <c r="G72" s="68" t="s">
        <v>705</v>
      </c>
      <c r="H72" s="71"/>
      <c r="I72" s="59" t="s">
        <v>18</v>
      </c>
      <c r="J72" s="31">
        <v>1</v>
      </c>
      <c r="K72" s="31">
        <v>0</v>
      </c>
      <c r="L72" s="31">
        <v>0</v>
      </c>
      <c r="M72" s="51">
        <v>0</v>
      </c>
      <c r="N72" s="70">
        <v>1</v>
      </c>
      <c r="O72" s="52">
        <f t="shared" ref="O72:O73" si="20">IF((K72+L72)&gt;0,0,1)</f>
        <v>1</v>
      </c>
      <c r="P72" s="68" t="s">
        <v>91</v>
      </c>
      <c r="Q72" s="68" t="s">
        <v>706</v>
      </c>
      <c r="R72" s="68" t="s">
        <v>129</v>
      </c>
      <c r="S72" s="68">
        <v>800</v>
      </c>
      <c r="T72" s="68">
        <v>1</v>
      </c>
      <c r="U72" s="73"/>
      <c r="V72" s="74"/>
      <c r="W72" s="74"/>
      <c r="X72" s="74"/>
      <c r="Y72" s="74"/>
      <c r="Z72" s="74"/>
      <c r="AA72" s="74"/>
      <c r="AB72" s="74"/>
      <c r="AC72" s="74"/>
      <c r="AD72" s="75"/>
      <c r="AE72" s="74">
        <v>3</v>
      </c>
      <c r="AF72" s="74"/>
      <c r="AG72" s="74"/>
      <c r="AH72" s="74"/>
      <c r="AI72" s="74"/>
      <c r="AJ72" s="164"/>
      <c r="AK72" s="74"/>
      <c r="AL72" s="74"/>
      <c r="AM72" s="74"/>
      <c r="AN72" s="74"/>
      <c r="AO72" s="74"/>
      <c r="AP72" s="74"/>
      <c r="AQ72" s="74"/>
      <c r="AR72" s="74"/>
      <c r="AS72" s="76"/>
      <c r="AT72" s="74"/>
      <c r="AU72" s="74"/>
      <c r="AV72" s="74"/>
      <c r="AW72" s="74"/>
      <c r="AX72" s="74"/>
      <c r="AY72" s="74"/>
      <c r="AZ72" s="74"/>
      <c r="BA72" s="74"/>
      <c r="BB72" s="74"/>
      <c r="BC72" s="164"/>
      <c r="BD72" s="74">
        <v>1</v>
      </c>
      <c r="BE72" s="74"/>
      <c r="BF72" s="74"/>
      <c r="BG72" s="74"/>
      <c r="BH72" s="74"/>
      <c r="BI72" s="74"/>
      <c r="BJ72" s="74"/>
      <c r="BK72" s="74"/>
      <c r="BL72" s="74"/>
      <c r="BM72" s="74"/>
      <c r="BN72" s="74"/>
      <c r="BO72" s="77"/>
      <c r="BP72" s="75"/>
      <c r="BQ72" s="74"/>
      <c r="BR72" s="74"/>
      <c r="BS72" s="74"/>
      <c r="BT72" s="74"/>
      <c r="BU72" s="74"/>
      <c r="BV72" s="74"/>
      <c r="BW72" s="74"/>
      <c r="BX72" s="74"/>
      <c r="BY72" s="74"/>
      <c r="BZ72" s="74"/>
      <c r="CA72" s="74"/>
      <c r="CB72" s="74"/>
      <c r="CC72" s="74"/>
      <c r="CE72" s="74"/>
      <c r="CF72" s="74"/>
      <c r="CG72" s="74"/>
      <c r="CH72" s="74"/>
      <c r="CI72" s="31"/>
      <c r="CJ72" s="54" t="s">
        <v>707</v>
      </c>
      <c r="CK72"/>
      <c r="CL72"/>
      <c r="CM72"/>
      <c r="CN72"/>
      <c r="CO72"/>
      <c r="CP72"/>
      <c r="CQ72"/>
    </row>
    <row r="73" spans="1:99" s="55" customFormat="1" x14ac:dyDescent="0.2">
      <c r="A73" s="68" t="s">
        <v>699</v>
      </c>
      <c r="B73" s="49">
        <v>38201</v>
      </c>
      <c r="C73" s="68" t="s">
        <v>700</v>
      </c>
      <c r="D73" s="68" t="s">
        <v>338</v>
      </c>
      <c r="E73" s="59" t="s">
        <v>226</v>
      </c>
      <c r="F73" s="70" t="s">
        <v>253</v>
      </c>
      <c r="G73" s="68" t="s">
        <v>701</v>
      </c>
      <c r="H73" s="68">
        <v>59</v>
      </c>
      <c r="I73" s="59" t="s">
        <v>18</v>
      </c>
      <c r="J73" s="31">
        <v>1</v>
      </c>
      <c r="K73" s="31">
        <v>0</v>
      </c>
      <c r="L73" s="31">
        <v>0</v>
      </c>
      <c r="M73" s="51">
        <v>0</v>
      </c>
      <c r="N73" s="70">
        <v>1</v>
      </c>
      <c r="O73" s="52">
        <f t="shared" si="20"/>
        <v>1</v>
      </c>
      <c r="P73" s="68" t="s">
        <v>91</v>
      </c>
      <c r="Q73" s="68" t="s">
        <v>537</v>
      </c>
      <c r="R73" s="68" t="s">
        <v>129</v>
      </c>
      <c r="S73" s="68">
        <v>950</v>
      </c>
      <c r="T73" s="68">
        <v>60</v>
      </c>
      <c r="U73" s="73"/>
      <c r="V73" s="74"/>
      <c r="W73" s="74"/>
      <c r="X73" s="74"/>
      <c r="Y73" s="74"/>
      <c r="Z73" s="74"/>
      <c r="AA73" s="74"/>
      <c r="AB73" s="74"/>
      <c r="AC73" s="74"/>
      <c r="AD73" s="75"/>
      <c r="AE73" s="74"/>
      <c r="AF73" s="74"/>
      <c r="AG73" s="74"/>
      <c r="AH73" s="74"/>
      <c r="AI73" s="74"/>
      <c r="AJ73" s="164"/>
      <c r="AK73" s="74">
        <v>2</v>
      </c>
      <c r="AL73" s="74"/>
      <c r="AM73" s="74">
        <v>2</v>
      </c>
      <c r="AN73" s="74"/>
      <c r="AO73" s="74"/>
      <c r="AP73" s="74"/>
      <c r="AQ73" s="74"/>
      <c r="AR73" s="74"/>
      <c r="AS73" s="76">
        <v>1</v>
      </c>
      <c r="AT73" s="74"/>
      <c r="AU73" s="74"/>
      <c r="AV73" s="74"/>
      <c r="AW73" s="74"/>
      <c r="AX73" s="74"/>
      <c r="AY73" s="74"/>
      <c r="AZ73" s="74"/>
      <c r="BA73" s="74"/>
      <c r="BB73" s="74"/>
      <c r="BC73" s="164"/>
      <c r="BD73" s="74"/>
      <c r="BE73" s="74"/>
      <c r="BF73" s="74"/>
      <c r="BG73" s="74"/>
      <c r="BH73" s="74"/>
      <c r="BI73" s="74"/>
      <c r="BJ73" s="74"/>
      <c r="BK73" s="74"/>
      <c r="BL73" s="74"/>
      <c r="BM73" s="74"/>
      <c r="BN73" s="74"/>
      <c r="BO73" s="77"/>
      <c r="BP73" s="75"/>
      <c r="BQ73" s="74"/>
      <c r="BR73" s="74"/>
      <c r="BS73" s="74"/>
      <c r="BT73" s="74"/>
      <c r="BU73" s="74"/>
      <c r="BV73" s="74"/>
      <c r="BW73" s="74"/>
      <c r="BX73" s="74"/>
      <c r="BY73" s="74"/>
      <c r="BZ73" s="74"/>
      <c r="CA73" s="74"/>
      <c r="CB73" s="74"/>
      <c r="CC73" s="74"/>
      <c r="CE73" s="74"/>
      <c r="CF73" s="74"/>
      <c r="CG73" s="74"/>
      <c r="CH73" s="74"/>
      <c r="CI73" s="31"/>
      <c r="CJ73" s="54" t="s">
        <v>702</v>
      </c>
    </row>
    <row r="74" spans="1:99" s="55" customFormat="1" x14ac:dyDescent="0.2">
      <c r="A74" s="68" t="s">
        <v>682</v>
      </c>
      <c r="B74" s="49">
        <v>38058</v>
      </c>
      <c r="C74" s="68" t="s">
        <v>683</v>
      </c>
      <c r="D74" s="68" t="s">
        <v>684</v>
      </c>
      <c r="E74" s="59" t="s">
        <v>226</v>
      </c>
      <c r="F74" s="70" t="s">
        <v>100</v>
      </c>
      <c r="G74" s="68" t="s">
        <v>685</v>
      </c>
      <c r="H74" s="68">
        <v>917.5</v>
      </c>
      <c r="I74" s="59" t="s">
        <v>18</v>
      </c>
      <c r="J74" s="31">
        <v>2</v>
      </c>
      <c r="K74" s="31">
        <v>1</v>
      </c>
      <c r="L74" s="45">
        <v>1</v>
      </c>
      <c r="M74" s="72">
        <v>0</v>
      </c>
      <c r="N74" s="72">
        <v>0</v>
      </c>
      <c r="O74" s="52">
        <f t="shared" ref="O74:O76" si="21">IF((K74+L74)&gt;0,0,1)</f>
        <v>0</v>
      </c>
      <c r="P74" s="68" t="s">
        <v>286</v>
      </c>
      <c r="Q74" s="68" t="s">
        <v>287</v>
      </c>
      <c r="R74" s="68" t="s">
        <v>127</v>
      </c>
      <c r="S74" s="68">
        <v>2460</v>
      </c>
      <c r="T74" s="68">
        <v>1211</v>
      </c>
      <c r="U74" s="73"/>
      <c r="V74" s="74"/>
      <c r="W74" s="74"/>
      <c r="X74" s="74"/>
      <c r="Y74" s="74"/>
      <c r="Z74" s="74"/>
      <c r="AA74" s="74"/>
      <c r="AB74" s="74"/>
      <c r="AC74" s="74"/>
      <c r="AD74" s="75"/>
      <c r="AE74" s="74"/>
      <c r="AF74" s="74"/>
      <c r="AG74" s="74"/>
      <c r="AH74" s="74"/>
      <c r="AI74" s="74"/>
      <c r="AJ74" s="164"/>
      <c r="AK74" s="74"/>
      <c r="AL74" s="74"/>
      <c r="AM74" s="74"/>
      <c r="AN74" s="74"/>
      <c r="AO74" s="74"/>
      <c r="AP74" s="74"/>
      <c r="AQ74" s="74"/>
      <c r="AR74" s="74"/>
      <c r="AS74" s="76"/>
      <c r="AT74" s="74"/>
      <c r="AU74" s="74"/>
      <c r="AV74" s="74"/>
      <c r="AW74" s="74"/>
      <c r="AX74" s="74"/>
      <c r="AY74" s="74"/>
      <c r="AZ74" s="74"/>
      <c r="BA74" s="74"/>
      <c r="BB74" s="74"/>
      <c r="BC74" s="164"/>
      <c r="BD74" s="74">
        <v>1</v>
      </c>
      <c r="BE74" s="74"/>
      <c r="BF74" s="74"/>
      <c r="BG74" s="74"/>
      <c r="BH74" s="74"/>
      <c r="BI74" s="74"/>
      <c r="BJ74" s="74"/>
      <c r="BK74" s="74"/>
      <c r="BL74" s="74"/>
      <c r="BM74" s="74"/>
      <c r="BN74" s="74"/>
      <c r="BO74" s="77"/>
      <c r="BP74" s="75"/>
      <c r="BQ74" s="74">
        <v>2</v>
      </c>
      <c r="BR74" s="74"/>
      <c r="BS74" s="74"/>
      <c r="BT74" s="74"/>
      <c r="BU74" s="74"/>
      <c r="BV74" s="74"/>
      <c r="BW74" s="74"/>
      <c r="BX74" s="74"/>
      <c r="BY74" s="74"/>
      <c r="BZ74" s="74"/>
      <c r="CA74" s="74"/>
      <c r="CB74" s="74"/>
      <c r="CC74" s="74"/>
      <c r="CE74" s="74"/>
      <c r="CF74" s="74"/>
      <c r="CG74" s="74"/>
      <c r="CH74" s="74"/>
      <c r="CI74" s="31"/>
      <c r="CJ74" s="54" t="s">
        <v>686</v>
      </c>
      <c r="CK74" s="22"/>
      <c r="CL74" s="22"/>
      <c r="CM74" s="22"/>
      <c r="CN74" s="22"/>
      <c r="CO74" s="22"/>
      <c r="CP74" s="22"/>
      <c r="CQ74" s="22"/>
      <c r="CU74" s="52"/>
    </row>
    <row r="75" spans="1:99" s="52" customFormat="1" x14ac:dyDescent="0.2">
      <c r="A75" s="68" t="s">
        <v>785</v>
      </c>
      <c r="B75" s="49">
        <v>38710</v>
      </c>
      <c r="C75" s="68" t="s">
        <v>172</v>
      </c>
      <c r="D75" s="68" t="s">
        <v>338</v>
      </c>
      <c r="E75" s="59" t="s">
        <v>200</v>
      </c>
      <c r="F75" s="70" t="s">
        <v>184</v>
      </c>
      <c r="G75" s="68" t="s">
        <v>786</v>
      </c>
      <c r="H75" s="71"/>
      <c r="I75" s="59" t="s">
        <v>18</v>
      </c>
      <c r="J75" s="31">
        <v>1</v>
      </c>
      <c r="K75" s="31">
        <v>0</v>
      </c>
      <c r="L75" s="31">
        <v>0</v>
      </c>
      <c r="M75" s="51">
        <v>0</v>
      </c>
      <c r="N75" s="68">
        <v>1</v>
      </c>
      <c r="O75" s="52">
        <f t="shared" si="21"/>
        <v>1</v>
      </c>
      <c r="P75" s="54" t="s">
        <v>91</v>
      </c>
      <c r="Q75" s="68" t="s">
        <v>787</v>
      </c>
      <c r="R75" s="68" t="s">
        <v>105</v>
      </c>
      <c r="S75" s="68">
        <v>0</v>
      </c>
      <c r="T75" s="68">
        <v>0</v>
      </c>
      <c r="U75" s="100"/>
      <c r="V75" s="70"/>
      <c r="W75" s="70"/>
      <c r="X75" s="70"/>
      <c r="Y75" s="70"/>
      <c r="Z75" s="70"/>
      <c r="AA75" s="70"/>
      <c r="AB75" s="70"/>
      <c r="AC75" s="70"/>
      <c r="AD75" s="101"/>
      <c r="AE75" s="70"/>
      <c r="AF75" s="70"/>
      <c r="AG75" s="70"/>
      <c r="AH75" s="70"/>
      <c r="AI75" s="70"/>
      <c r="AJ75" s="166"/>
      <c r="AK75" s="70">
        <v>2</v>
      </c>
      <c r="AL75" s="70"/>
      <c r="AM75" s="70">
        <v>2</v>
      </c>
      <c r="AN75" s="70"/>
      <c r="AO75" s="70"/>
      <c r="AP75" s="70"/>
      <c r="AQ75" s="70"/>
      <c r="AR75" s="70"/>
      <c r="AS75" s="102">
        <v>1</v>
      </c>
      <c r="AT75" s="70"/>
      <c r="AU75" s="70"/>
      <c r="AV75" s="70"/>
      <c r="AW75" s="70"/>
      <c r="AX75" s="70"/>
      <c r="AY75" s="70"/>
      <c r="AZ75" s="70"/>
      <c r="BA75" s="70"/>
      <c r="BB75" s="70"/>
      <c r="BC75" s="166"/>
      <c r="BD75" s="70"/>
      <c r="BE75" s="70"/>
      <c r="BF75" s="70"/>
      <c r="BG75" s="70"/>
      <c r="BH75" s="70"/>
      <c r="BI75" s="70"/>
      <c r="BJ75" s="70"/>
      <c r="BK75" s="70"/>
      <c r="BL75" s="70"/>
      <c r="BM75" s="70"/>
      <c r="BN75" s="70"/>
      <c r="BO75" s="103"/>
      <c r="BP75" s="101"/>
      <c r="BQ75" s="70"/>
      <c r="BR75" s="70"/>
      <c r="BS75" s="68"/>
      <c r="BT75" s="68">
        <v>2</v>
      </c>
      <c r="BU75" s="68"/>
      <c r="BV75" s="68"/>
      <c r="BW75" s="68"/>
      <c r="BX75" s="68"/>
      <c r="BY75" s="68"/>
      <c r="BZ75" s="68"/>
      <c r="CA75" s="68"/>
      <c r="CB75" s="68"/>
      <c r="CC75" s="68"/>
      <c r="CD75" s="55"/>
      <c r="CE75" s="68"/>
      <c r="CF75" s="68"/>
      <c r="CG75" s="68"/>
      <c r="CH75" s="68"/>
      <c r="CI75" s="54"/>
      <c r="CJ75" s="54" t="s">
        <v>788</v>
      </c>
      <c r="CK75" s="55"/>
      <c r="CL75" s="55"/>
      <c r="CM75" s="55"/>
      <c r="CN75" s="55"/>
      <c r="CO75" s="55"/>
      <c r="CP75" s="55"/>
      <c r="CQ75" s="55"/>
      <c r="CR75" s="55"/>
      <c r="CS75" s="55"/>
      <c r="CT75" s="55"/>
      <c r="CU75" s="55"/>
    </row>
    <row r="76" spans="1:99" s="55" customFormat="1" x14ac:dyDescent="0.2">
      <c r="A76" s="68" t="s">
        <v>727</v>
      </c>
      <c r="B76" s="49">
        <v>38570</v>
      </c>
      <c r="C76" s="68" t="s">
        <v>728</v>
      </c>
      <c r="D76" s="68" t="s">
        <v>41</v>
      </c>
      <c r="E76" s="59" t="s">
        <v>226</v>
      </c>
      <c r="F76" s="70" t="s">
        <v>89</v>
      </c>
      <c r="G76" s="68" t="s">
        <v>729</v>
      </c>
      <c r="H76" s="68">
        <v>0.25</v>
      </c>
      <c r="I76" s="59" t="s">
        <v>18</v>
      </c>
      <c r="J76" s="31">
        <v>1</v>
      </c>
      <c r="K76" s="31">
        <v>0</v>
      </c>
      <c r="L76" s="54">
        <v>1</v>
      </c>
      <c r="M76" s="51">
        <v>0</v>
      </c>
      <c r="N76" s="72">
        <v>0</v>
      </c>
      <c r="O76" s="52">
        <f t="shared" si="21"/>
        <v>0</v>
      </c>
      <c r="P76" s="68" t="s">
        <v>125</v>
      </c>
      <c r="Q76" s="68" t="s">
        <v>99</v>
      </c>
      <c r="R76" s="68" t="s">
        <v>299</v>
      </c>
      <c r="S76" s="68">
        <v>32</v>
      </c>
      <c r="T76" s="68">
        <v>12</v>
      </c>
      <c r="U76" s="100"/>
      <c r="V76" s="70"/>
      <c r="W76" s="70"/>
      <c r="X76" s="70"/>
      <c r="Y76" s="70"/>
      <c r="Z76" s="70"/>
      <c r="AA76" s="70"/>
      <c r="AB76" s="70"/>
      <c r="AC76" s="70"/>
      <c r="AD76" s="101"/>
      <c r="AE76" s="70"/>
      <c r="AF76" s="70"/>
      <c r="AG76" s="70"/>
      <c r="AH76" s="70"/>
      <c r="AI76" s="70"/>
      <c r="AJ76" s="166"/>
      <c r="AK76" s="70"/>
      <c r="AL76" s="70"/>
      <c r="AM76" s="70"/>
      <c r="AN76" s="70">
        <v>2</v>
      </c>
      <c r="AO76" s="70"/>
      <c r="AP76" s="70"/>
      <c r="AQ76" s="70"/>
      <c r="AR76" s="70"/>
      <c r="AS76" s="102">
        <v>1</v>
      </c>
      <c r="AT76" s="70"/>
      <c r="AU76" s="70"/>
      <c r="AV76" s="70"/>
      <c r="AW76" s="70"/>
      <c r="AX76" s="70"/>
      <c r="AY76" s="70"/>
      <c r="AZ76" s="70"/>
      <c r="BA76" s="70"/>
      <c r="BB76" s="70"/>
      <c r="BC76" s="166"/>
      <c r="BD76" s="70"/>
      <c r="BE76" s="70"/>
      <c r="BF76" s="70"/>
      <c r="BG76" s="70"/>
      <c r="BH76" s="70"/>
      <c r="BI76" s="70"/>
      <c r="BJ76" s="70"/>
      <c r="BK76" s="70"/>
      <c r="BL76" s="70"/>
      <c r="BM76" s="70"/>
      <c r="BN76" s="70"/>
      <c r="BO76" s="103"/>
      <c r="BP76" s="101"/>
      <c r="BQ76" s="70"/>
      <c r="BR76" s="70"/>
      <c r="BS76" s="68"/>
      <c r="BT76" s="68"/>
      <c r="BU76" s="68"/>
      <c r="BV76" s="68"/>
      <c r="BW76" s="68"/>
      <c r="BX76" s="68"/>
      <c r="BY76" s="68"/>
      <c r="BZ76" s="68"/>
      <c r="CA76" s="68"/>
      <c r="CB76" s="68"/>
      <c r="CC76" s="68"/>
      <c r="CE76" s="68"/>
      <c r="CF76" s="68"/>
      <c r="CG76" s="68"/>
      <c r="CH76" s="68"/>
      <c r="CI76" s="54"/>
      <c r="CJ76" s="54" t="s">
        <v>730</v>
      </c>
      <c r="CK76" s="22"/>
      <c r="CL76" s="22"/>
      <c r="CM76" s="22"/>
      <c r="CN76" s="22"/>
      <c r="CO76" s="22"/>
      <c r="CP76" s="22"/>
      <c r="CQ76" s="22"/>
    </row>
    <row r="77" spans="1:99" s="55" customFormat="1" x14ac:dyDescent="0.2">
      <c r="A77" s="68" t="s">
        <v>731</v>
      </c>
      <c r="B77" s="49">
        <v>38571</v>
      </c>
      <c r="C77" s="68" t="s">
        <v>732</v>
      </c>
      <c r="D77" s="68" t="s">
        <v>733</v>
      </c>
      <c r="E77" s="59" t="s">
        <v>226</v>
      </c>
      <c r="F77" s="70" t="s">
        <v>184</v>
      </c>
      <c r="G77" s="68" t="s">
        <v>734</v>
      </c>
      <c r="H77" s="68">
        <v>48</v>
      </c>
      <c r="I77" s="59" t="s">
        <v>18</v>
      </c>
      <c r="J77" s="31">
        <v>2</v>
      </c>
      <c r="K77" s="31">
        <v>0</v>
      </c>
      <c r="L77" s="31">
        <v>0</v>
      </c>
      <c r="M77" s="68">
        <v>1</v>
      </c>
      <c r="N77" s="68">
        <v>1</v>
      </c>
      <c r="O77" s="52">
        <f t="shared" ref="O77:O78" si="22">IF((K77+L77)&gt;0,0,1)</f>
        <v>1</v>
      </c>
      <c r="P77" s="68" t="s">
        <v>91</v>
      </c>
      <c r="Q77" s="68" t="s">
        <v>735</v>
      </c>
      <c r="R77" s="68" t="s">
        <v>129</v>
      </c>
      <c r="S77" s="68">
        <v>76</v>
      </c>
      <c r="T77" s="68">
        <v>48</v>
      </c>
      <c r="U77" s="100">
        <v>1</v>
      </c>
      <c r="V77" s="70"/>
      <c r="W77" s="70"/>
      <c r="X77" s="70"/>
      <c r="Y77" s="70"/>
      <c r="Z77" s="70"/>
      <c r="AA77" s="70"/>
      <c r="AB77" s="70"/>
      <c r="AC77" s="70"/>
      <c r="AD77" s="101"/>
      <c r="AE77" s="70"/>
      <c r="AF77" s="70"/>
      <c r="AG77" s="70"/>
      <c r="AH77" s="70"/>
      <c r="AI77" s="70"/>
      <c r="AJ77" s="166"/>
      <c r="AK77" s="70"/>
      <c r="AL77" s="70"/>
      <c r="AM77" s="70"/>
      <c r="AN77" s="70"/>
      <c r="AO77" s="70"/>
      <c r="AP77" s="70"/>
      <c r="AQ77" s="70"/>
      <c r="AR77" s="70"/>
      <c r="AS77" s="102"/>
      <c r="AT77" s="70"/>
      <c r="AU77" s="70"/>
      <c r="AV77" s="70"/>
      <c r="AW77" s="70"/>
      <c r="AX77" s="70"/>
      <c r="AY77" s="70"/>
      <c r="AZ77" s="70"/>
      <c r="BA77" s="70"/>
      <c r="BB77" s="70"/>
      <c r="BC77" s="166"/>
      <c r="BD77" s="70"/>
      <c r="BE77" s="70"/>
      <c r="BF77" s="70"/>
      <c r="BG77" s="70"/>
      <c r="BH77" s="70"/>
      <c r="BI77" s="70"/>
      <c r="BJ77" s="70"/>
      <c r="BK77" s="70"/>
      <c r="BL77" s="70"/>
      <c r="BM77" s="70"/>
      <c r="BN77" s="70"/>
      <c r="BO77" s="103"/>
      <c r="BP77" s="101"/>
      <c r="BQ77" s="70"/>
      <c r="BR77" s="70"/>
      <c r="BS77" s="68"/>
      <c r="BT77" s="68"/>
      <c r="BU77" s="68"/>
      <c r="BV77" s="68"/>
      <c r="BW77" s="68"/>
      <c r="BX77" s="68"/>
      <c r="BY77" s="68"/>
      <c r="BZ77" s="68"/>
      <c r="CA77" s="68"/>
      <c r="CB77" s="68"/>
      <c r="CC77" s="68"/>
      <c r="CE77" s="68"/>
      <c r="CF77" s="68"/>
      <c r="CG77" s="68"/>
      <c r="CH77" s="68"/>
      <c r="CI77" s="54"/>
      <c r="CJ77" s="54" t="s">
        <v>736</v>
      </c>
      <c r="CK77" s="22"/>
      <c r="CL77" s="22"/>
      <c r="CM77" s="22"/>
      <c r="CN77" s="22"/>
      <c r="CO77" s="22"/>
      <c r="CP77" s="22"/>
      <c r="CQ77" s="22"/>
    </row>
    <row r="78" spans="1:99" s="52" customFormat="1" x14ac:dyDescent="0.2">
      <c r="A78" s="68" t="s">
        <v>737</v>
      </c>
      <c r="B78" s="49">
        <v>38606</v>
      </c>
      <c r="C78" s="68" t="s">
        <v>738</v>
      </c>
      <c r="D78" s="68" t="s">
        <v>739</v>
      </c>
      <c r="E78" s="59" t="s">
        <v>226</v>
      </c>
      <c r="F78" s="70" t="s">
        <v>13</v>
      </c>
      <c r="G78" s="68" t="s">
        <v>740</v>
      </c>
      <c r="H78" s="71"/>
      <c r="I78" s="59" t="s">
        <v>18</v>
      </c>
      <c r="J78" s="31">
        <v>2</v>
      </c>
      <c r="K78" s="31">
        <v>0</v>
      </c>
      <c r="L78" s="31">
        <v>0</v>
      </c>
      <c r="M78" s="68">
        <v>2</v>
      </c>
      <c r="N78" s="72">
        <v>0</v>
      </c>
      <c r="O78" s="52">
        <f t="shared" si="22"/>
        <v>1</v>
      </c>
      <c r="P78" s="68" t="s">
        <v>91</v>
      </c>
      <c r="Q78" s="68" t="s">
        <v>741</v>
      </c>
      <c r="R78" s="68" t="s">
        <v>128</v>
      </c>
      <c r="S78" s="68">
        <v>400</v>
      </c>
      <c r="T78" s="68">
        <v>130</v>
      </c>
      <c r="U78" s="100"/>
      <c r="V78" s="70"/>
      <c r="W78" s="70"/>
      <c r="X78" s="70"/>
      <c r="Y78" s="70"/>
      <c r="Z78" s="70"/>
      <c r="AA78" s="70"/>
      <c r="AB78" s="70"/>
      <c r="AC78" s="70"/>
      <c r="AD78" s="101"/>
      <c r="AE78" s="70"/>
      <c r="AF78" s="70"/>
      <c r="AG78" s="70"/>
      <c r="AH78" s="70"/>
      <c r="AI78" s="70"/>
      <c r="AJ78" s="166"/>
      <c r="AK78" s="70"/>
      <c r="AL78" s="70"/>
      <c r="AM78" s="70"/>
      <c r="AN78" s="70"/>
      <c r="AO78" s="70"/>
      <c r="AP78" s="70"/>
      <c r="AQ78" s="70"/>
      <c r="AR78" s="70"/>
      <c r="AS78" s="102">
        <v>1</v>
      </c>
      <c r="AT78" s="70"/>
      <c r="AU78" s="70"/>
      <c r="AV78" s="70"/>
      <c r="AW78" s="70"/>
      <c r="AX78" s="70"/>
      <c r="AY78" s="70"/>
      <c r="AZ78" s="70">
        <v>2</v>
      </c>
      <c r="BA78" s="70"/>
      <c r="BB78" s="70"/>
      <c r="BC78" s="166"/>
      <c r="BD78" s="70"/>
      <c r="BE78" s="70"/>
      <c r="BF78" s="70"/>
      <c r="BG78" s="70"/>
      <c r="BH78" s="70"/>
      <c r="BI78" s="70"/>
      <c r="BJ78" s="70"/>
      <c r="BK78" s="70"/>
      <c r="BL78" s="70"/>
      <c r="BM78" s="70"/>
      <c r="BN78" s="70"/>
      <c r="BO78" s="103"/>
      <c r="BP78" s="101"/>
      <c r="BQ78" s="70"/>
      <c r="BR78" s="70"/>
      <c r="BS78" s="68"/>
      <c r="BT78" s="68"/>
      <c r="BU78" s="68"/>
      <c r="BV78" s="68"/>
      <c r="BW78" s="68"/>
      <c r="BX78" s="68"/>
      <c r="BY78" s="68"/>
      <c r="BZ78" s="68"/>
      <c r="CA78" s="68"/>
      <c r="CB78" s="68"/>
      <c r="CC78" s="68"/>
      <c r="CD78" s="55"/>
      <c r="CE78" s="68"/>
      <c r="CF78" s="68"/>
      <c r="CG78" s="68"/>
      <c r="CH78" s="68"/>
      <c r="CI78" s="54"/>
      <c r="CJ78" s="54" t="s">
        <v>742</v>
      </c>
      <c r="CK78" s="22"/>
      <c r="CL78" s="22"/>
      <c r="CM78" s="22"/>
      <c r="CN78" s="22"/>
      <c r="CO78" s="22"/>
      <c r="CP78" s="22"/>
      <c r="CQ78" s="22"/>
      <c r="CR78" s="55"/>
      <c r="CS78" s="55"/>
      <c r="CT78" s="55"/>
      <c r="CU78" s="55"/>
    </row>
    <row r="79" spans="1:99" s="55" customFormat="1" x14ac:dyDescent="0.2">
      <c r="A79" s="68" t="s">
        <v>780</v>
      </c>
      <c r="B79" s="49">
        <v>38667</v>
      </c>
      <c r="C79" s="68" t="s">
        <v>781</v>
      </c>
      <c r="D79" s="68" t="s">
        <v>782</v>
      </c>
      <c r="E79" s="59" t="s">
        <v>226</v>
      </c>
      <c r="F79" s="70" t="s">
        <v>49</v>
      </c>
      <c r="G79" s="68" t="s">
        <v>783</v>
      </c>
      <c r="H79" s="71"/>
      <c r="I79" s="59" t="s">
        <v>18</v>
      </c>
      <c r="J79" s="31">
        <v>1</v>
      </c>
      <c r="K79" s="31">
        <v>1</v>
      </c>
      <c r="L79" s="31">
        <v>0</v>
      </c>
      <c r="M79" s="51">
        <v>0</v>
      </c>
      <c r="N79" s="72">
        <v>0</v>
      </c>
      <c r="O79" s="52">
        <f t="shared" ref="O79:O80" si="23">IF((K79+L79)&gt;0,0,1)</f>
        <v>0</v>
      </c>
      <c r="P79" s="68" t="s">
        <v>125</v>
      </c>
      <c r="Q79" s="68" t="s">
        <v>300</v>
      </c>
      <c r="R79" s="68" t="s">
        <v>129</v>
      </c>
      <c r="S79" s="68">
        <v>700</v>
      </c>
      <c r="T79" s="71"/>
      <c r="U79" s="100"/>
      <c r="V79" s="70"/>
      <c r="W79" s="70"/>
      <c r="X79" s="70"/>
      <c r="Y79" s="70"/>
      <c r="Z79" s="70"/>
      <c r="AA79" s="70"/>
      <c r="AB79" s="70"/>
      <c r="AC79" s="70"/>
      <c r="AD79" s="101"/>
      <c r="AE79" s="70"/>
      <c r="AF79" s="70"/>
      <c r="AG79" s="70"/>
      <c r="AH79" s="70"/>
      <c r="AI79" s="70"/>
      <c r="AJ79" s="166"/>
      <c r="AK79" s="70">
        <v>2</v>
      </c>
      <c r="AL79" s="70"/>
      <c r="AM79" s="70">
        <v>2</v>
      </c>
      <c r="AN79" s="70"/>
      <c r="AO79" s="70"/>
      <c r="AP79" s="70"/>
      <c r="AQ79" s="70"/>
      <c r="AR79" s="70"/>
      <c r="AS79" s="102">
        <v>1</v>
      </c>
      <c r="AT79" s="70"/>
      <c r="AU79" s="70"/>
      <c r="AV79" s="70"/>
      <c r="AW79" s="70"/>
      <c r="AX79" s="70"/>
      <c r="AY79" s="70"/>
      <c r="AZ79" s="70"/>
      <c r="BA79" s="70"/>
      <c r="BB79" s="70"/>
      <c r="BC79" s="166"/>
      <c r="BD79" s="70"/>
      <c r="BE79" s="70"/>
      <c r="BF79" s="70"/>
      <c r="BG79" s="70"/>
      <c r="BH79" s="70"/>
      <c r="BI79" s="70"/>
      <c r="BJ79" s="70"/>
      <c r="BK79" s="70"/>
      <c r="BL79" s="70"/>
      <c r="BM79" s="70"/>
      <c r="BN79" s="70"/>
      <c r="BO79" s="103"/>
      <c r="BP79" s="101"/>
      <c r="BQ79" s="70"/>
      <c r="BR79" s="70"/>
      <c r="BS79" s="68"/>
      <c r="BT79" s="68"/>
      <c r="BU79" s="68"/>
      <c r="BV79" s="68"/>
      <c r="BW79" s="68"/>
      <c r="BX79" s="68"/>
      <c r="BY79" s="68"/>
      <c r="BZ79" s="68"/>
      <c r="CA79" s="68"/>
      <c r="CB79" s="68"/>
      <c r="CC79" s="68"/>
      <c r="CE79" s="68"/>
      <c r="CF79" s="68"/>
      <c r="CG79" s="68"/>
      <c r="CH79" s="68"/>
      <c r="CI79" s="54"/>
      <c r="CJ79" s="54" t="s">
        <v>784</v>
      </c>
    </row>
    <row r="80" spans="1:99" s="55" customFormat="1" x14ac:dyDescent="0.2">
      <c r="A80" s="68" t="s">
        <v>743</v>
      </c>
      <c r="B80" s="49">
        <v>38613</v>
      </c>
      <c r="C80" s="68" t="s">
        <v>744</v>
      </c>
      <c r="D80" s="68" t="s">
        <v>745</v>
      </c>
      <c r="E80" s="59" t="s">
        <v>226</v>
      </c>
      <c r="F80" s="70" t="s">
        <v>342</v>
      </c>
      <c r="G80" s="68" t="s">
        <v>746</v>
      </c>
      <c r="H80" s="71"/>
      <c r="I80" s="59" t="s">
        <v>18</v>
      </c>
      <c r="J80" s="31">
        <v>2</v>
      </c>
      <c r="K80" s="31">
        <v>0</v>
      </c>
      <c r="L80" s="31">
        <v>0</v>
      </c>
      <c r="M80" s="68">
        <v>1</v>
      </c>
      <c r="N80" s="68">
        <v>1</v>
      </c>
      <c r="O80" s="52">
        <f t="shared" si="23"/>
        <v>1</v>
      </c>
      <c r="P80" s="68" t="s">
        <v>91</v>
      </c>
      <c r="Q80" s="68" t="s">
        <v>747</v>
      </c>
      <c r="R80" s="68" t="s">
        <v>129</v>
      </c>
      <c r="S80" s="68">
        <v>710</v>
      </c>
      <c r="T80" s="68">
        <v>260</v>
      </c>
      <c r="U80" s="100"/>
      <c r="V80" s="70"/>
      <c r="W80" s="70"/>
      <c r="X80" s="70"/>
      <c r="Y80" s="70"/>
      <c r="Z80" s="70"/>
      <c r="AA80" s="70"/>
      <c r="AB80" s="70"/>
      <c r="AC80" s="70"/>
      <c r="AD80" s="101"/>
      <c r="AE80" s="70"/>
      <c r="AF80" s="70"/>
      <c r="AG80" s="70"/>
      <c r="AH80" s="70"/>
      <c r="AI80" s="70"/>
      <c r="AJ80" s="166"/>
      <c r="AK80" s="70"/>
      <c r="AL80" s="70"/>
      <c r="AM80" s="70"/>
      <c r="AN80" s="70"/>
      <c r="AO80" s="70"/>
      <c r="AP80" s="70"/>
      <c r="AQ80" s="70"/>
      <c r="AR80" s="70"/>
      <c r="AS80" s="102"/>
      <c r="AT80" s="70"/>
      <c r="AU80" s="70"/>
      <c r="AV80" s="70"/>
      <c r="AW80" s="70"/>
      <c r="AX80" s="70"/>
      <c r="AY80" s="70"/>
      <c r="AZ80" s="70"/>
      <c r="BA80" s="70"/>
      <c r="BB80" s="70"/>
      <c r="BC80" s="166"/>
      <c r="BD80" s="70"/>
      <c r="BE80" s="70"/>
      <c r="BF80" s="70"/>
      <c r="BG80" s="70"/>
      <c r="BH80" s="70"/>
      <c r="BI80" s="70"/>
      <c r="BJ80" s="70"/>
      <c r="BK80" s="70"/>
      <c r="BL80" s="70"/>
      <c r="BM80" s="70"/>
      <c r="BN80" s="70"/>
      <c r="BO80" s="103"/>
      <c r="BP80" s="101"/>
      <c r="BQ80" s="70"/>
      <c r="BR80" s="70"/>
      <c r="BS80" s="68">
        <v>1</v>
      </c>
      <c r="BT80" s="68"/>
      <c r="BU80" s="68"/>
      <c r="BV80" s="68"/>
      <c r="BW80" s="68"/>
      <c r="BX80" s="68"/>
      <c r="BY80" s="68"/>
      <c r="BZ80" s="68"/>
      <c r="CA80" s="68"/>
      <c r="CB80" s="68"/>
      <c r="CC80" s="68"/>
      <c r="CE80" s="68"/>
      <c r="CF80" s="68"/>
      <c r="CG80" s="68"/>
      <c r="CH80" s="68"/>
      <c r="CI80" s="54"/>
      <c r="CJ80" s="54" t="s">
        <v>748</v>
      </c>
    </row>
    <row r="81" spans="1:99" s="55" customFormat="1" x14ac:dyDescent="0.2">
      <c r="A81" s="68" t="s">
        <v>709</v>
      </c>
      <c r="B81" s="49">
        <v>38386</v>
      </c>
      <c r="C81" s="68" t="s">
        <v>710</v>
      </c>
      <c r="D81" s="68" t="s">
        <v>211</v>
      </c>
      <c r="E81" s="59" t="s">
        <v>226</v>
      </c>
      <c r="F81" s="70" t="s">
        <v>45</v>
      </c>
      <c r="G81" s="68" t="s">
        <v>711</v>
      </c>
      <c r="H81" s="68">
        <v>413</v>
      </c>
      <c r="I81" s="59" t="s">
        <v>18</v>
      </c>
      <c r="J81" s="31">
        <v>1</v>
      </c>
      <c r="K81" s="31">
        <v>0</v>
      </c>
      <c r="L81" s="31">
        <v>0</v>
      </c>
      <c r="M81" s="51">
        <v>0</v>
      </c>
      <c r="N81" s="68">
        <v>1</v>
      </c>
      <c r="O81" s="52">
        <f t="shared" ref="O81:O83" si="24">IF((K81+L81)&gt;0,0,1)</f>
        <v>1</v>
      </c>
      <c r="P81" s="68" t="s">
        <v>91</v>
      </c>
      <c r="Q81" s="68" t="s">
        <v>92</v>
      </c>
      <c r="R81" s="68" t="s">
        <v>128</v>
      </c>
      <c r="S81" s="68">
        <v>2126</v>
      </c>
      <c r="T81" s="68">
        <v>13</v>
      </c>
      <c r="U81" s="100"/>
      <c r="V81" s="70"/>
      <c r="W81" s="70"/>
      <c r="X81" s="70"/>
      <c r="Y81" s="70"/>
      <c r="Z81" s="70"/>
      <c r="AA81" s="70"/>
      <c r="AB81" s="70"/>
      <c r="AC81" s="70"/>
      <c r="AD81" s="101"/>
      <c r="AE81" s="70"/>
      <c r="AF81" s="70"/>
      <c r="AG81" s="70"/>
      <c r="AH81" s="70"/>
      <c r="AI81" s="70"/>
      <c r="AJ81" s="166"/>
      <c r="AK81" s="70"/>
      <c r="AL81" s="70"/>
      <c r="AM81" s="70"/>
      <c r="AN81" s="70">
        <v>2</v>
      </c>
      <c r="AO81" s="70"/>
      <c r="AP81" s="70"/>
      <c r="AQ81" s="70"/>
      <c r="AR81" s="70"/>
      <c r="AS81" s="102">
        <v>1</v>
      </c>
      <c r="AT81" s="70"/>
      <c r="AU81" s="70"/>
      <c r="AV81" s="70"/>
      <c r="AW81" s="70"/>
      <c r="AX81" s="70"/>
      <c r="AY81" s="70"/>
      <c r="AZ81" s="70"/>
      <c r="BA81" s="70"/>
      <c r="BB81" s="70"/>
      <c r="BC81" s="166"/>
      <c r="BD81" s="70"/>
      <c r="BE81" s="70"/>
      <c r="BF81" s="70"/>
      <c r="BG81" s="70"/>
      <c r="BH81" s="70"/>
      <c r="BI81" s="70"/>
      <c r="BJ81" s="70"/>
      <c r="BK81" s="70"/>
      <c r="BL81" s="70"/>
      <c r="BM81" s="70"/>
      <c r="BN81" s="70"/>
      <c r="BO81" s="103"/>
      <c r="BP81" s="101"/>
      <c r="BQ81" s="70"/>
      <c r="BR81" s="70"/>
      <c r="BS81" s="68"/>
      <c r="BT81" s="68"/>
      <c r="BU81" s="68"/>
      <c r="BV81" s="68"/>
      <c r="BW81" s="68"/>
      <c r="BX81" s="68"/>
      <c r="BY81" s="68"/>
      <c r="BZ81" s="68"/>
      <c r="CA81" s="68"/>
      <c r="CB81" s="68"/>
      <c r="CC81" s="68"/>
      <c r="CE81" s="68"/>
      <c r="CF81" s="68"/>
      <c r="CG81" s="68"/>
      <c r="CH81" s="68"/>
      <c r="CI81" s="54"/>
      <c r="CJ81" s="54" t="s">
        <v>712</v>
      </c>
    </row>
    <row r="82" spans="1:99" s="55" customFormat="1" ht="12.75" customHeight="1" x14ac:dyDescent="0.2">
      <c r="A82" s="68" t="s">
        <v>721</v>
      </c>
      <c r="B82" s="49">
        <v>38537</v>
      </c>
      <c r="C82" s="68" t="s">
        <v>722</v>
      </c>
      <c r="D82" s="68" t="s">
        <v>338</v>
      </c>
      <c r="E82" s="59" t="s">
        <v>226</v>
      </c>
      <c r="F82" s="70" t="s">
        <v>337</v>
      </c>
      <c r="G82" s="68" t="s">
        <v>723</v>
      </c>
      <c r="H82" s="71"/>
      <c r="I82" s="59" t="s">
        <v>18</v>
      </c>
      <c r="J82" s="31">
        <v>1</v>
      </c>
      <c r="K82" s="31">
        <v>1</v>
      </c>
      <c r="L82" s="31">
        <v>0</v>
      </c>
      <c r="M82" s="51">
        <v>0</v>
      </c>
      <c r="N82" s="72">
        <v>0</v>
      </c>
      <c r="O82" s="52">
        <f t="shared" si="24"/>
        <v>0</v>
      </c>
      <c r="P82" s="68" t="s">
        <v>91</v>
      </c>
      <c r="Q82" s="68" t="s">
        <v>92</v>
      </c>
      <c r="R82" s="68" t="s">
        <v>128</v>
      </c>
      <c r="S82" s="68">
        <v>3100</v>
      </c>
      <c r="T82" s="71"/>
      <c r="U82" s="100"/>
      <c r="V82" s="70"/>
      <c r="W82" s="70"/>
      <c r="X82" s="70"/>
      <c r="Y82" s="70"/>
      <c r="Z82" s="70"/>
      <c r="AA82" s="70"/>
      <c r="AB82" s="70"/>
      <c r="AC82" s="70"/>
      <c r="AD82" s="101"/>
      <c r="AE82" s="70"/>
      <c r="AF82" s="70"/>
      <c r="AG82" s="70"/>
      <c r="AH82" s="70"/>
      <c r="AI82" s="70"/>
      <c r="AJ82" s="166"/>
      <c r="AK82" s="70"/>
      <c r="AL82" s="70"/>
      <c r="AM82" s="70"/>
      <c r="AN82" s="70"/>
      <c r="AO82" s="70"/>
      <c r="AP82" s="70"/>
      <c r="AQ82" s="70"/>
      <c r="AR82" s="70"/>
      <c r="AS82" s="102">
        <v>1</v>
      </c>
      <c r="AT82" s="70"/>
      <c r="AU82" s="70"/>
      <c r="AV82" s="70"/>
      <c r="AW82" s="70"/>
      <c r="AX82" s="70"/>
      <c r="AY82" s="70"/>
      <c r="AZ82" s="70"/>
      <c r="BA82" s="70"/>
      <c r="BB82" s="70"/>
      <c r="BC82" s="166"/>
      <c r="BD82" s="70"/>
      <c r="BE82" s="70"/>
      <c r="BF82" s="70"/>
      <c r="BG82" s="70"/>
      <c r="BH82" s="70"/>
      <c r="BI82" s="70"/>
      <c r="BJ82" s="70"/>
      <c r="BK82" s="70"/>
      <c r="BL82" s="70"/>
      <c r="BM82" s="70"/>
      <c r="BN82" s="70"/>
      <c r="BO82" s="103"/>
      <c r="BP82" s="101"/>
      <c r="BQ82" s="70"/>
      <c r="BR82" s="70"/>
      <c r="BS82" s="68"/>
      <c r="BT82" s="68">
        <v>2</v>
      </c>
      <c r="BU82" s="68"/>
      <c r="BV82" s="68"/>
      <c r="BW82" s="68"/>
      <c r="BX82" s="68"/>
      <c r="BY82" s="68"/>
      <c r="BZ82" s="68"/>
      <c r="CA82" s="68"/>
      <c r="CB82" s="68"/>
      <c r="CC82" s="68"/>
      <c r="CE82" s="68"/>
      <c r="CF82" s="68"/>
      <c r="CG82" s="68"/>
      <c r="CH82" s="68"/>
      <c r="CI82" s="54"/>
      <c r="CJ82" s="54" t="s">
        <v>724</v>
      </c>
      <c r="CK82" s="22"/>
      <c r="CL82" s="22"/>
      <c r="CM82" s="22"/>
      <c r="CN82" s="22"/>
      <c r="CO82" s="22"/>
      <c r="CP82" s="22"/>
      <c r="CQ82" s="22"/>
    </row>
    <row r="83" spans="1:99" s="55" customFormat="1" x14ac:dyDescent="0.2">
      <c r="A83" s="68" t="s">
        <v>713</v>
      </c>
      <c r="B83" s="49">
        <v>38486</v>
      </c>
      <c r="C83" s="68" t="s">
        <v>674</v>
      </c>
      <c r="D83" s="68" t="s">
        <v>10</v>
      </c>
      <c r="E83" s="59" t="s">
        <v>226</v>
      </c>
      <c r="F83" s="70" t="s">
        <v>49</v>
      </c>
      <c r="G83" s="68" t="s">
        <v>714</v>
      </c>
      <c r="H83" s="68">
        <v>114</v>
      </c>
      <c r="I83" s="59" t="s">
        <v>18</v>
      </c>
      <c r="J83" s="31">
        <v>1</v>
      </c>
      <c r="K83" s="31">
        <v>0</v>
      </c>
      <c r="L83" s="31">
        <v>0</v>
      </c>
      <c r="M83" s="51">
        <v>0</v>
      </c>
      <c r="N83" s="68">
        <v>1</v>
      </c>
      <c r="O83" s="52">
        <f t="shared" si="24"/>
        <v>1</v>
      </c>
      <c r="P83" s="68" t="s">
        <v>91</v>
      </c>
      <c r="Q83" s="68" t="s">
        <v>715</v>
      </c>
      <c r="R83" s="68" t="s">
        <v>128</v>
      </c>
      <c r="S83" s="68">
        <v>5600</v>
      </c>
      <c r="T83" s="68">
        <v>500</v>
      </c>
      <c r="U83" s="100"/>
      <c r="V83" s="70"/>
      <c r="W83" s="70"/>
      <c r="X83" s="70"/>
      <c r="Y83" s="70"/>
      <c r="Z83" s="70"/>
      <c r="AA83" s="70"/>
      <c r="AB83" s="70"/>
      <c r="AC83" s="70"/>
      <c r="AD83" s="101"/>
      <c r="AE83" s="70"/>
      <c r="AF83" s="70"/>
      <c r="AG83" s="70"/>
      <c r="AH83" s="70"/>
      <c r="AI83" s="70"/>
      <c r="AJ83" s="166"/>
      <c r="AK83" s="70"/>
      <c r="AL83" s="70"/>
      <c r="AM83" s="70"/>
      <c r="AN83" s="70"/>
      <c r="AO83" s="70"/>
      <c r="AP83" s="70"/>
      <c r="AQ83" s="70"/>
      <c r="AR83" s="70"/>
      <c r="AS83" s="102">
        <v>2</v>
      </c>
      <c r="AT83" s="70"/>
      <c r="AU83" s="70"/>
      <c r="AV83" s="70"/>
      <c r="AW83" s="70"/>
      <c r="AX83" s="70"/>
      <c r="AY83" s="70"/>
      <c r="AZ83" s="70"/>
      <c r="BA83" s="70"/>
      <c r="BB83" s="70"/>
      <c r="BC83" s="166"/>
      <c r="BD83" s="70">
        <v>1</v>
      </c>
      <c r="BE83" s="70"/>
      <c r="BF83" s="70"/>
      <c r="BG83" s="70"/>
      <c r="BH83" s="70"/>
      <c r="BI83" s="70"/>
      <c r="BJ83" s="70"/>
      <c r="BK83" s="70"/>
      <c r="BL83" s="70"/>
      <c r="BM83" s="70"/>
      <c r="BN83" s="70"/>
      <c r="BO83" s="103"/>
      <c r="BP83" s="101"/>
      <c r="BQ83" s="70">
        <v>2</v>
      </c>
      <c r="BR83" s="70"/>
      <c r="BS83" s="68"/>
      <c r="BT83" s="68"/>
      <c r="BU83" s="68"/>
      <c r="BV83" s="68"/>
      <c r="BW83" s="68"/>
      <c r="BX83" s="68"/>
      <c r="BY83" s="68"/>
      <c r="BZ83" s="68"/>
      <c r="CA83" s="68"/>
      <c r="CB83" s="68"/>
      <c r="CC83" s="68"/>
      <c r="CE83" s="68"/>
      <c r="CF83" s="68"/>
      <c r="CG83" s="68"/>
      <c r="CH83" s="68"/>
      <c r="CI83" s="54"/>
      <c r="CJ83" s="54" t="s">
        <v>716</v>
      </c>
      <c r="CK83" s="22"/>
      <c r="CL83" s="22"/>
      <c r="CM83" s="22"/>
      <c r="CN83" s="22"/>
      <c r="CO83" s="22"/>
      <c r="CP83" s="22"/>
      <c r="CQ83" s="22"/>
    </row>
    <row r="84" spans="1:99" s="52" customFormat="1" x14ac:dyDescent="0.2">
      <c r="A84" s="68" t="s">
        <v>818</v>
      </c>
      <c r="B84" s="49">
        <v>38969</v>
      </c>
      <c r="C84" s="68" t="s">
        <v>819</v>
      </c>
      <c r="D84" s="68" t="s">
        <v>820</v>
      </c>
      <c r="E84" s="59" t="s">
        <v>226</v>
      </c>
      <c r="F84" s="70" t="s">
        <v>37</v>
      </c>
      <c r="G84" s="68" t="s">
        <v>821</v>
      </c>
      <c r="H84" s="71"/>
      <c r="I84" s="59" t="s">
        <v>18</v>
      </c>
      <c r="J84" s="31">
        <v>1</v>
      </c>
      <c r="K84" s="31">
        <v>1</v>
      </c>
      <c r="L84" s="31">
        <v>0</v>
      </c>
      <c r="M84" s="51">
        <v>0</v>
      </c>
      <c r="N84" s="72">
        <v>0</v>
      </c>
      <c r="O84" s="52">
        <f t="shared" ref="O84:O85" si="25">IF((K84+L84)&gt;0,0,1)</f>
        <v>0</v>
      </c>
      <c r="P84" s="68" t="s">
        <v>91</v>
      </c>
      <c r="Q84" s="68" t="s">
        <v>92</v>
      </c>
      <c r="R84" s="68" t="s">
        <v>105</v>
      </c>
      <c r="S84" s="68">
        <v>8</v>
      </c>
      <c r="T84" s="71"/>
      <c r="U84" s="100"/>
      <c r="V84" s="70"/>
      <c r="W84" s="70"/>
      <c r="X84" s="70"/>
      <c r="Y84" s="70"/>
      <c r="Z84" s="70"/>
      <c r="AA84" s="70"/>
      <c r="AB84" s="70"/>
      <c r="AC84" s="70"/>
      <c r="AD84" s="101"/>
      <c r="AE84" s="70"/>
      <c r="AF84" s="70"/>
      <c r="AG84" s="70"/>
      <c r="AH84" s="70"/>
      <c r="AI84" s="70"/>
      <c r="AJ84" s="166"/>
      <c r="AK84" s="70"/>
      <c r="AL84" s="70"/>
      <c r="AM84" s="70"/>
      <c r="AN84" s="70"/>
      <c r="AO84" s="70"/>
      <c r="AP84" s="70"/>
      <c r="AQ84" s="70"/>
      <c r="AR84" s="70"/>
      <c r="AS84" s="102">
        <v>1</v>
      </c>
      <c r="AT84" s="70"/>
      <c r="AU84" s="70"/>
      <c r="AV84" s="70"/>
      <c r="AW84" s="70"/>
      <c r="AX84" s="70"/>
      <c r="AY84" s="70"/>
      <c r="AZ84" s="70"/>
      <c r="BA84" s="70"/>
      <c r="BB84" s="70"/>
      <c r="BC84" s="166"/>
      <c r="BD84" s="70"/>
      <c r="BE84" s="70"/>
      <c r="BF84" s="70"/>
      <c r="BG84" s="70"/>
      <c r="BH84" s="70"/>
      <c r="BI84" s="70"/>
      <c r="BJ84" s="70"/>
      <c r="BK84" s="70"/>
      <c r="BL84" s="70"/>
      <c r="BM84" s="70"/>
      <c r="BN84" s="70"/>
      <c r="BO84" s="103"/>
      <c r="BP84" s="101"/>
      <c r="BQ84" s="70"/>
      <c r="BR84" s="70"/>
      <c r="BS84" s="68"/>
      <c r="BT84" s="68"/>
      <c r="BU84" s="68"/>
      <c r="BV84" s="68"/>
      <c r="BW84" s="68"/>
      <c r="BX84" s="68"/>
      <c r="BY84" s="68"/>
      <c r="BZ84" s="68"/>
      <c r="CA84" s="68"/>
      <c r="CB84" s="68"/>
      <c r="CC84" s="68"/>
      <c r="CD84" s="55"/>
      <c r="CE84" s="68"/>
      <c r="CF84" s="68"/>
      <c r="CG84" s="68"/>
      <c r="CH84" s="68"/>
      <c r="CI84" s="54"/>
      <c r="CJ84" s="54" t="s">
        <v>822</v>
      </c>
      <c r="CK84" s="55"/>
      <c r="CL84" s="55"/>
      <c r="CM84" s="55"/>
      <c r="CN84" s="55"/>
      <c r="CO84" s="55"/>
      <c r="CP84" s="55"/>
      <c r="CQ84" s="55"/>
      <c r="CR84" s="55"/>
      <c r="CS84" s="55"/>
      <c r="CT84" s="55"/>
      <c r="CU84" s="55"/>
    </row>
    <row r="85" spans="1:99" s="55" customFormat="1" x14ac:dyDescent="0.2">
      <c r="A85" s="68" t="s">
        <v>767</v>
      </c>
      <c r="B85" s="49">
        <v>39026</v>
      </c>
      <c r="C85" s="68" t="s">
        <v>768</v>
      </c>
      <c r="D85" s="68" t="s">
        <v>610</v>
      </c>
      <c r="E85" s="59" t="s">
        <v>226</v>
      </c>
      <c r="F85" s="70" t="s">
        <v>244</v>
      </c>
      <c r="G85" s="68" t="s">
        <v>769</v>
      </c>
      <c r="H85" s="68">
        <v>180</v>
      </c>
      <c r="I85" s="59" t="s">
        <v>18</v>
      </c>
      <c r="J85" s="31">
        <v>1</v>
      </c>
      <c r="K85" s="31">
        <v>1</v>
      </c>
      <c r="L85" s="31">
        <v>0</v>
      </c>
      <c r="M85" s="51">
        <v>0</v>
      </c>
      <c r="N85" s="72">
        <v>0</v>
      </c>
      <c r="O85" s="52">
        <f t="shared" si="25"/>
        <v>0</v>
      </c>
      <c r="P85" s="68" t="s">
        <v>91</v>
      </c>
      <c r="Q85" s="68" t="s">
        <v>92</v>
      </c>
      <c r="R85" s="68" t="s">
        <v>129</v>
      </c>
      <c r="S85" s="68">
        <v>300</v>
      </c>
      <c r="T85" s="68">
        <v>180</v>
      </c>
      <c r="U85" s="100"/>
      <c r="V85" s="70"/>
      <c r="W85" s="70"/>
      <c r="X85" s="70"/>
      <c r="Y85" s="70"/>
      <c r="Z85" s="70"/>
      <c r="AA85" s="70"/>
      <c r="AB85" s="70"/>
      <c r="AC85" s="70"/>
      <c r="AD85" s="101"/>
      <c r="AE85" s="70"/>
      <c r="AF85" s="70"/>
      <c r="AG85" s="70"/>
      <c r="AH85" s="70"/>
      <c r="AI85" s="70"/>
      <c r="AJ85" s="166"/>
      <c r="AK85" s="70"/>
      <c r="AL85" s="70"/>
      <c r="AM85" s="70"/>
      <c r="AN85" s="70"/>
      <c r="AO85" s="70"/>
      <c r="AP85" s="70"/>
      <c r="AQ85" s="70"/>
      <c r="AR85" s="70"/>
      <c r="AS85" s="102">
        <v>1</v>
      </c>
      <c r="AT85" s="70"/>
      <c r="AU85" s="70"/>
      <c r="AV85" s="70"/>
      <c r="AW85" s="70"/>
      <c r="AX85" s="70"/>
      <c r="AY85" s="70"/>
      <c r="AZ85" s="70"/>
      <c r="BA85" s="70"/>
      <c r="BB85" s="70"/>
      <c r="BC85" s="166"/>
      <c r="BD85" s="70"/>
      <c r="BE85" s="70"/>
      <c r="BF85" s="70"/>
      <c r="BG85" s="70"/>
      <c r="BH85" s="70"/>
      <c r="BI85" s="70"/>
      <c r="BJ85" s="70"/>
      <c r="BK85" s="70"/>
      <c r="BL85" s="70"/>
      <c r="BM85" s="70"/>
      <c r="BN85" s="70"/>
      <c r="BO85" s="103"/>
      <c r="BP85" s="101"/>
      <c r="BQ85" s="70"/>
      <c r="BR85" s="70"/>
      <c r="BS85" s="68"/>
      <c r="BT85" s="68"/>
      <c r="BU85" s="68"/>
      <c r="BV85" s="68"/>
      <c r="BW85" s="68"/>
      <c r="BX85" s="68"/>
      <c r="BY85" s="68"/>
      <c r="BZ85" s="68"/>
      <c r="CA85" s="68"/>
      <c r="CB85" s="68"/>
      <c r="CC85" s="68"/>
      <c r="CE85" s="68"/>
      <c r="CF85" s="68"/>
      <c r="CG85" s="68"/>
      <c r="CH85" s="68"/>
      <c r="CI85" s="54"/>
      <c r="CJ85" s="54" t="s">
        <v>770</v>
      </c>
      <c r="CK85" s="22"/>
      <c r="CL85" s="22"/>
      <c r="CM85" s="22"/>
      <c r="CN85" s="22"/>
      <c r="CO85" s="22"/>
      <c r="CP85" s="22"/>
      <c r="CQ85" s="22"/>
    </row>
    <row r="86" spans="1:99" s="55" customFormat="1" x14ac:dyDescent="0.2">
      <c r="A86" s="68" t="s">
        <v>762</v>
      </c>
      <c r="B86" s="49">
        <v>38935</v>
      </c>
      <c r="C86" s="68" t="s">
        <v>763</v>
      </c>
      <c r="D86" s="68" t="s">
        <v>764</v>
      </c>
      <c r="E86" s="59" t="s">
        <v>226</v>
      </c>
      <c r="F86" s="70" t="s">
        <v>49</v>
      </c>
      <c r="G86" s="68" t="s">
        <v>765</v>
      </c>
      <c r="H86" s="71"/>
      <c r="I86" s="59" t="s">
        <v>18</v>
      </c>
      <c r="J86" s="31">
        <v>1</v>
      </c>
      <c r="K86" s="31">
        <v>0</v>
      </c>
      <c r="L86" s="31">
        <v>0</v>
      </c>
      <c r="M86" s="51">
        <v>0</v>
      </c>
      <c r="N86" s="68">
        <v>1</v>
      </c>
      <c r="O86" s="52">
        <f t="shared" ref="O86:O87" si="26">IF((K86+L86)&gt;0,0,1)</f>
        <v>1</v>
      </c>
      <c r="P86" s="68" t="s">
        <v>125</v>
      </c>
      <c r="Q86" s="68" t="s">
        <v>48</v>
      </c>
      <c r="R86" s="68" t="s">
        <v>129</v>
      </c>
      <c r="S86" s="68">
        <v>500</v>
      </c>
      <c r="T86" s="68">
        <v>300</v>
      </c>
      <c r="U86" s="100"/>
      <c r="V86" s="70"/>
      <c r="W86" s="70"/>
      <c r="X86" s="70"/>
      <c r="Y86" s="70"/>
      <c r="Z86" s="70"/>
      <c r="AA86" s="70"/>
      <c r="AB86" s="70"/>
      <c r="AC86" s="70"/>
      <c r="AD86" s="101"/>
      <c r="AE86" s="70"/>
      <c r="AF86" s="70"/>
      <c r="AG86" s="70"/>
      <c r="AH86" s="70"/>
      <c r="AI86" s="70"/>
      <c r="AJ86" s="166"/>
      <c r="AK86" s="70"/>
      <c r="AL86" s="70"/>
      <c r="AM86" s="70"/>
      <c r="AN86" s="70"/>
      <c r="AO86" s="70"/>
      <c r="AP86" s="70"/>
      <c r="AQ86" s="70"/>
      <c r="AR86" s="70"/>
      <c r="AS86" s="102">
        <v>1</v>
      </c>
      <c r="AT86" s="70"/>
      <c r="AU86" s="70"/>
      <c r="AV86" s="70"/>
      <c r="AW86" s="70"/>
      <c r="AX86" s="70"/>
      <c r="AY86" s="70"/>
      <c r="AZ86" s="70"/>
      <c r="BA86" s="70"/>
      <c r="BB86" s="70"/>
      <c r="BC86" s="166"/>
      <c r="BD86" s="70"/>
      <c r="BE86" s="70"/>
      <c r="BF86" s="70"/>
      <c r="BG86" s="70"/>
      <c r="BH86" s="70"/>
      <c r="BI86" s="70"/>
      <c r="BJ86" s="70"/>
      <c r="BK86" s="70"/>
      <c r="BL86" s="70"/>
      <c r="BM86" s="70"/>
      <c r="BN86" s="70"/>
      <c r="BO86" s="103"/>
      <c r="BP86" s="101"/>
      <c r="BQ86" s="70"/>
      <c r="BR86" s="70"/>
      <c r="BS86" s="68"/>
      <c r="BT86" s="68"/>
      <c r="BU86" s="68"/>
      <c r="BV86" s="68"/>
      <c r="BW86" s="68"/>
      <c r="BX86" s="68"/>
      <c r="BY86" s="68"/>
      <c r="BZ86" s="68"/>
      <c r="CA86" s="68">
        <v>2</v>
      </c>
      <c r="CB86" s="68"/>
      <c r="CC86" s="68"/>
      <c r="CE86" s="68"/>
      <c r="CF86" s="68"/>
      <c r="CG86" s="68"/>
      <c r="CH86" s="68"/>
      <c r="CI86" s="54"/>
      <c r="CJ86" s="54" t="s">
        <v>766</v>
      </c>
    </row>
    <row r="87" spans="1:99" s="55" customFormat="1" x14ac:dyDescent="0.2">
      <c r="A87" s="68" t="s">
        <v>789</v>
      </c>
      <c r="B87" s="49">
        <v>38807</v>
      </c>
      <c r="C87" s="68" t="s">
        <v>790</v>
      </c>
      <c r="D87" s="68" t="s">
        <v>791</v>
      </c>
      <c r="E87" s="59" t="s">
        <v>226</v>
      </c>
      <c r="F87" s="70" t="s">
        <v>100</v>
      </c>
      <c r="G87" s="68" t="s">
        <v>792</v>
      </c>
      <c r="H87" s="68">
        <v>175</v>
      </c>
      <c r="I87" s="59" t="s">
        <v>18</v>
      </c>
      <c r="J87" s="31">
        <v>2</v>
      </c>
      <c r="K87" s="45">
        <v>2</v>
      </c>
      <c r="L87" s="31">
        <v>0</v>
      </c>
      <c r="M87" s="51">
        <v>0</v>
      </c>
      <c r="N87" s="72">
        <v>0</v>
      </c>
      <c r="O87" s="52">
        <f t="shared" si="26"/>
        <v>0</v>
      </c>
      <c r="P87" s="68" t="s">
        <v>91</v>
      </c>
      <c r="Q87" s="68" t="s">
        <v>92</v>
      </c>
      <c r="R87" s="68" t="s">
        <v>128</v>
      </c>
      <c r="S87" s="68">
        <v>1575</v>
      </c>
      <c r="T87" s="68">
        <v>175</v>
      </c>
      <c r="U87" s="100"/>
      <c r="V87" s="70"/>
      <c r="W87" s="70"/>
      <c r="X87" s="70"/>
      <c r="Y87" s="70"/>
      <c r="Z87" s="70"/>
      <c r="AA87" s="70"/>
      <c r="AB87" s="70"/>
      <c r="AC87" s="70"/>
      <c r="AD87" s="101"/>
      <c r="AE87" s="70"/>
      <c r="AF87" s="70"/>
      <c r="AG87" s="70"/>
      <c r="AH87" s="70"/>
      <c r="AI87" s="70"/>
      <c r="AJ87" s="166"/>
      <c r="AK87" s="70"/>
      <c r="AL87" s="70"/>
      <c r="AM87" s="70"/>
      <c r="AN87" s="70"/>
      <c r="AO87" s="70"/>
      <c r="AP87" s="70"/>
      <c r="AQ87" s="70"/>
      <c r="AR87" s="70"/>
      <c r="AS87" s="102"/>
      <c r="AT87" s="70"/>
      <c r="AU87" s="70"/>
      <c r="AV87" s="70"/>
      <c r="AW87" s="70"/>
      <c r="AX87" s="70"/>
      <c r="AY87" s="70"/>
      <c r="AZ87" s="70"/>
      <c r="BA87" s="70"/>
      <c r="BB87" s="70"/>
      <c r="BC87" s="166">
        <v>1</v>
      </c>
      <c r="BD87" s="70"/>
      <c r="BE87" s="70"/>
      <c r="BF87" s="70"/>
      <c r="BG87" s="119"/>
      <c r="BH87" s="70"/>
      <c r="BI87" s="70"/>
      <c r="BJ87" s="70">
        <v>2</v>
      </c>
      <c r="BK87" s="70"/>
      <c r="BL87" s="70"/>
      <c r="BM87" s="70"/>
      <c r="BN87" s="70">
        <v>2</v>
      </c>
      <c r="BO87" s="103"/>
      <c r="BP87" s="101"/>
      <c r="BQ87" s="70"/>
      <c r="BR87" s="70"/>
      <c r="BS87" s="68"/>
      <c r="BT87" s="68"/>
      <c r="BU87" s="68"/>
      <c r="BV87" s="68"/>
      <c r="BW87" s="68"/>
      <c r="BX87" s="68"/>
      <c r="BY87" s="68"/>
      <c r="BZ87" s="68"/>
      <c r="CA87" s="68"/>
      <c r="CB87" s="68"/>
      <c r="CC87" s="68"/>
      <c r="CE87" s="68"/>
      <c r="CF87" s="68"/>
      <c r="CG87" s="68"/>
      <c r="CH87" s="68"/>
      <c r="CI87" s="54"/>
      <c r="CJ87" s="54" t="s">
        <v>793</v>
      </c>
      <c r="CK87"/>
      <c r="CL87"/>
      <c r="CM87"/>
      <c r="CN87"/>
      <c r="CO87"/>
      <c r="CP87"/>
      <c r="CQ87"/>
    </row>
    <row r="88" spans="1:99" s="55" customFormat="1" x14ac:dyDescent="0.2">
      <c r="A88" s="68" t="s">
        <v>758</v>
      </c>
      <c r="B88" s="49">
        <v>38916</v>
      </c>
      <c r="C88" s="68" t="s">
        <v>759</v>
      </c>
      <c r="D88" s="68" t="s">
        <v>733</v>
      </c>
      <c r="E88" s="59" t="s">
        <v>226</v>
      </c>
      <c r="F88" s="70" t="s">
        <v>255</v>
      </c>
      <c r="G88" s="68" t="s">
        <v>760</v>
      </c>
      <c r="H88" s="68">
        <v>65</v>
      </c>
      <c r="I88" s="59" t="s">
        <v>18</v>
      </c>
      <c r="J88" s="31">
        <v>1</v>
      </c>
      <c r="K88" s="31">
        <v>0</v>
      </c>
      <c r="L88" s="54">
        <v>1</v>
      </c>
      <c r="M88" s="74">
        <v>0</v>
      </c>
      <c r="N88" s="72">
        <v>0</v>
      </c>
      <c r="O88" s="52">
        <f t="shared" ref="O88" si="27">IF((K88+L88)&gt;0,0,1)</f>
        <v>0</v>
      </c>
      <c r="P88" s="68" t="s">
        <v>125</v>
      </c>
      <c r="Q88" s="68" t="s">
        <v>47</v>
      </c>
      <c r="R88" s="68" t="s">
        <v>128</v>
      </c>
      <c r="S88" s="68">
        <v>2413</v>
      </c>
      <c r="T88" s="68">
        <v>53</v>
      </c>
      <c r="U88" s="100"/>
      <c r="V88" s="70"/>
      <c r="W88" s="70"/>
      <c r="X88" s="70"/>
      <c r="Y88" s="70"/>
      <c r="Z88" s="70"/>
      <c r="AA88" s="70"/>
      <c r="AB88" s="70"/>
      <c r="AC88" s="70"/>
      <c r="AD88" s="101"/>
      <c r="AE88" s="70"/>
      <c r="AF88" s="70"/>
      <c r="AG88" s="70"/>
      <c r="AH88" s="70"/>
      <c r="AI88" s="70"/>
      <c r="AJ88" s="166"/>
      <c r="AK88" s="70"/>
      <c r="AL88" s="70"/>
      <c r="AM88" s="70"/>
      <c r="AN88" s="70"/>
      <c r="AO88" s="70"/>
      <c r="AP88" s="70"/>
      <c r="AQ88" s="70"/>
      <c r="AR88" s="70"/>
      <c r="AS88" s="102"/>
      <c r="AT88" s="70"/>
      <c r="AU88" s="70"/>
      <c r="AV88" s="70"/>
      <c r="AW88" s="70"/>
      <c r="AX88" s="70"/>
      <c r="AY88" s="70"/>
      <c r="AZ88" s="70"/>
      <c r="BA88" s="70"/>
      <c r="BB88" s="70"/>
      <c r="BC88" s="166"/>
      <c r="BD88" s="70"/>
      <c r="BE88" s="70"/>
      <c r="BF88" s="70"/>
      <c r="BG88" s="70"/>
      <c r="BH88" s="70"/>
      <c r="BI88" s="70"/>
      <c r="BJ88" s="70"/>
      <c r="BK88" s="70"/>
      <c r="BL88" s="70">
        <v>2</v>
      </c>
      <c r="BM88" s="70"/>
      <c r="BN88" s="70">
        <v>1</v>
      </c>
      <c r="BO88" s="103"/>
      <c r="BP88" s="101"/>
      <c r="BQ88" s="70"/>
      <c r="BR88" s="70"/>
      <c r="BS88" s="68"/>
      <c r="BT88" s="68"/>
      <c r="BU88" s="68"/>
      <c r="BV88" s="68"/>
      <c r="BW88" s="68"/>
      <c r="BX88" s="68"/>
      <c r="BY88" s="68"/>
      <c r="BZ88" s="68"/>
      <c r="CA88" s="68"/>
      <c r="CB88" s="68"/>
      <c r="CC88" s="68"/>
      <c r="CE88" s="68"/>
      <c r="CF88" s="68"/>
      <c r="CG88" s="68"/>
      <c r="CH88" s="68"/>
      <c r="CI88" s="54"/>
      <c r="CJ88" s="54" t="s">
        <v>761</v>
      </c>
      <c r="CK88" s="22"/>
      <c r="CL88" s="22"/>
      <c r="CM88" s="22"/>
      <c r="CN88" s="22"/>
      <c r="CO88" s="22"/>
      <c r="CP88" s="22"/>
      <c r="CQ88" s="22"/>
    </row>
    <row r="89" spans="1:99" s="55" customFormat="1" x14ac:dyDescent="0.2">
      <c r="A89" s="68" t="s">
        <v>771</v>
      </c>
      <c r="B89" s="49">
        <v>39061</v>
      </c>
      <c r="C89" s="68" t="s">
        <v>772</v>
      </c>
      <c r="D89" s="68" t="s">
        <v>773</v>
      </c>
      <c r="E89" s="59" t="s">
        <v>226</v>
      </c>
      <c r="F89" s="70" t="s">
        <v>17</v>
      </c>
      <c r="G89" s="68" t="s">
        <v>774</v>
      </c>
      <c r="H89" s="71"/>
      <c r="I89" s="59" t="s">
        <v>18</v>
      </c>
      <c r="J89" s="31">
        <v>1</v>
      </c>
      <c r="K89" s="31">
        <v>0</v>
      </c>
      <c r="L89" s="31">
        <v>0</v>
      </c>
      <c r="M89" s="51">
        <v>0</v>
      </c>
      <c r="N89" s="68">
        <v>1</v>
      </c>
      <c r="O89" s="52">
        <f t="shared" ref="O89:O92" si="28">IF((K89+L89)&gt;0,0,1)</f>
        <v>1</v>
      </c>
      <c r="P89" s="68" t="s">
        <v>91</v>
      </c>
      <c r="Q89" s="68" t="s">
        <v>670</v>
      </c>
      <c r="R89" s="68" t="s">
        <v>302</v>
      </c>
      <c r="S89" s="68">
        <v>20000</v>
      </c>
      <c r="T89" s="68">
        <v>10</v>
      </c>
      <c r="U89" s="100"/>
      <c r="V89" s="70"/>
      <c r="W89" s="70"/>
      <c r="X89" s="70"/>
      <c r="Y89" s="70"/>
      <c r="Z89" s="70"/>
      <c r="AA89" s="70"/>
      <c r="AB89" s="70"/>
      <c r="AC89" s="70"/>
      <c r="AD89" s="101"/>
      <c r="AE89" s="70"/>
      <c r="AF89" s="70"/>
      <c r="AG89" s="70">
        <v>1</v>
      </c>
      <c r="AH89" s="70"/>
      <c r="AI89" s="70"/>
      <c r="AJ89" s="166"/>
      <c r="AK89" s="70"/>
      <c r="AL89" s="70"/>
      <c r="AM89" s="70"/>
      <c r="AN89" s="70"/>
      <c r="AO89" s="70"/>
      <c r="AP89" s="70"/>
      <c r="AQ89" s="70"/>
      <c r="AR89" s="70"/>
      <c r="AS89" s="102"/>
      <c r="AT89" s="70"/>
      <c r="AU89" s="70"/>
      <c r="AV89" s="70"/>
      <c r="AW89" s="70"/>
      <c r="AX89" s="70"/>
      <c r="AY89" s="70"/>
      <c r="AZ89" s="70"/>
      <c r="BA89" s="70"/>
      <c r="BB89" s="70"/>
      <c r="BC89" s="166"/>
      <c r="BD89" s="70"/>
      <c r="BE89" s="70"/>
      <c r="BF89" s="70"/>
      <c r="BG89" s="70"/>
      <c r="BH89" s="70"/>
      <c r="BI89" s="70"/>
      <c r="BJ89" s="70"/>
      <c r="BK89" s="70"/>
      <c r="BL89" s="70"/>
      <c r="BM89" s="70"/>
      <c r="BN89" s="70"/>
      <c r="BO89" s="103"/>
      <c r="BP89" s="101"/>
      <c r="BQ89" s="70"/>
      <c r="BR89" s="70"/>
      <c r="BS89" s="68"/>
      <c r="BT89" s="68"/>
      <c r="BU89" s="68"/>
      <c r="BV89" s="68"/>
      <c r="BW89" s="68"/>
      <c r="BX89" s="68"/>
      <c r="BY89" s="68"/>
      <c r="BZ89" s="68"/>
      <c r="CA89" s="68"/>
      <c r="CB89" s="68"/>
      <c r="CC89" s="68"/>
      <c r="CE89" s="68"/>
      <c r="CF89" s="68"/>
      <c r="CG89" s="68"/>
      <c r="CH89" s="68"/>
      <c r="CI89" s="54"/>
      <c r="CJ89" s="54" t="s">
        <v>775</v>
      </c>
      <c r="CK89" s="22"/>
      <c r="CL89" s="22"/>
      <c r="CM89" s="22"/>
      <c r="CN89" s="22"/>
      <c r="CO89" s="22"/>
      <c r="CP89" s="22"/>
      <c r="CQ89" s="22"/>
    </row>
    <row r="90" spans="1:99" s="55" customFormat="1" x14ac:dyDescent="0.2">
      <c r="A90" s="112" t="s">
        <v>813</v>
      </c>
      <c r="B90" s="49">
        <v>39201</v>
      </c>
      <c r="C90" s="112" t="s">
        <v>814</v>
      </c>
      <c r="D90" s="112" t="s">
        <v>815</v>
      </c>
      <c r="E90" s="56" t="s">
        <v>226</v>
      </c>
      <c r="F90" s="95" t="s">
        <v>344</v>
      </c>
      <c r="G90" s="112" t="s">
        <v>816</v>
      </c>
      <c r="H90" s="71"/>
      <c r="I90" s="59" t="s">
        <v>18</v>
      </c>
      <c r="J90" s="31">
        <v>1</v>
      </c>
      <c r="K90" s="31">
        <v>1</v>
      </c>
      <c r="L90" s="31">
        <v>0</v>
      </c>
      <c r="M90" s="51">
        <v>0</v>
      </c>
      <c r="N90" s="72">
        <v>0</v>
      </c>
      <c r="O90" s="52">
        <f t="shared" si="28"/>
        <v>0</v>
      </c>
      <c r="P90" s="113" t="s">
        <v>91</v>
      </c>
      <c r="Q90" s="112" t="s">
        <v>185</v>
      </c>
      <c r="R90" s="112" t="s">
        <v>726</v>
      </c>
      <c r="S90" s="71">
        <v>74</v>
      </c>
      <c r="T90" s="71">
        <v>14</v>
      </c>
      <c r="U90" s="114"/>
      <c r="V90" s="95"/>
      <c r="W90" s="95"/>
      <c r="X90" s="95"/>
      <c r="Y90" s="95"/>
      <c r="Z90" s="95"/>
      <c r="AA90" s="95"/>
      <c r="AB90" s="95"/>
      <c r="AC90" s="95"/>
      <c r="AD90" s="115"/>
      <c r="AE90" s="95"/>
      <c r="AF90" s="95"/>
      <c r="AG90" s="95"/>
      <c r="AH90" s="95"/>
      <c r="AI90" s="95"/>
      <c r="AJ90" s="167"/>
      <c r="AK90" s="95"/>
      <c r="AL90" s="95"/>
      <c r="AM90" s="95"/>
      <c r="AN90" s="95"/>
      <c r="AO90" s="95"/>
      <c r="AP90" s="95"/>
      <c r="AQ90" s="95"/>
      <c r="AR90" s="95"/>
      <c r="AS90" s="116">
        <v>1</v>
      </c>
      <c r="AT90" s="95"/>
      <c r="AU90" s="95"/>
      <c r="AV90" s="95"/>
      <c r="AW90" s="95"/>
      <c r="AX90" s="95"/>
      <c r="AY90" s="95"/>
      <c r="AZ90" s="95"/>
      <c r="BA90" s="95"/>
      <c r="BB90" s="95"/>
      <c r="BC90" s="167"/>
      <c r="BD90" s="95"/>
      <c r="BE90" s="95"/>
      <c r="BF90" s="95"/>
      <c r="BG90" s="95"/>
      <c r="BH90" s="95"/>
      <c r="BI90" s="95"/>
      <c r="BJ90" s="95"/>
      <c r="BK90" s="95"/>
      <c r="BL90" s="95"/>
      <c r="BM90" s="95"/>
      <c r="BN90" s="95"/>
      <c r="BO90" s="95"/>
      <c r="BP90" s="115"/>
      <c r="BQ90" s="95"/>
      <c r="BR90" s="95"/>
      <c r="BS90" s="112"/>
      <c r="BT90" s="112"/>
      <c r="BU90" s="112"/>
      <c r="BV90" s="112"/>
      <c r="BW90" s="112"/>
      <c r="BX90" s="112"/>
      <c r="BY90" s="112"/>
      <c r="BZ90" s="112"/>
      <c r="CA90" s="112"/>
      <c r="CB90" s="112"/>
      <c r="CC90" s="112"/>
      <c r="CE90" s="112"/>
      <c r="CF90" s="112"/>
      <c r="CG90" s="112">
        <v>2</v>
      </c>
      <c r="CH90" s="112"/>
      <c r="CI90" s="48"/>
      <c r="CJ90" s="54" t="s">
        <v>817</v>
      </c>
    </row>
    <row r="91" spans="1:99" s="55" customFormat="1" x14ac:dyDescent="0.2">
      <c r="A91" s="112" t="s">
        <v>802</v>
      </c>
      <c r="B91" s="49">
        <v>39357</v>
      </c>
      <c r="C91" s="112" t="s">
        <v>803</v>
      </c>
      <c r="D91" s="112" t="s">
        <v>804</v>
      </c>
      <c r="E91" s="56" t="s">
        <v>228</v>
      </c>
      <c r="F91" s="95" t="s">
        <v>340</v>
      </c>
      <c r="G91" s="112" t="s">
        <v>805</v>
      </c>
      <c r="H91" s="71">
        <v>68</v>
      </c>
      <c r="I91" s="59" t="s">
        <v>18</v>
      </c>
      <c r="J91" s="31">
        <v>1</v>
      </c>
      <c r="K91" s="31">
        <v>0</v>
      </c>
      <c r="L91" s="50">
        <v>1</v>
      </c>
      <c r="M91" s="51">
        <v>0</v>
      </c>
      <c r="N91" s="72">
        <v>0</v>
      </c>
      <c r="O91" s="52">
        <f t="shared" si="28"/>
        <v>0</v>
      </c>
      <c r="P91" s="68" t="s">
        <v>125</v>
      </c>
      <c r="Q91" s="112" t="s">
        <v>806</v>
      </c>
      <c r="R91" s="112" t="s">
        <v>726</v>
      </c>
      <c r="S91" s="71">
        <v>91</v>
      </c>
      <c r="T91" s="71">
        <v>66</v>
      </c>
      <c r="U91" s="114"/>
      <c r="V91" s="95"/>
      <c r="W91" s="95"/>
      <c r="X91" s="95"/>
      <c r="Y91" s="95"/>
      <c r="Z91" s="95"/>
      <c r="AA91" s="95"/>
      <c r="AB91" s="95"/>
      <c r="AC91" s="95"/>
      <c r="AD91" s="115"/>
      <c r="AE91" s="95"/>
      <c r="AF91" s="95"/>
      <c r="AG91" s="95"/>
      <c r="AH91" s="95"/>
      <c r="AI91" s="95"/>
      <c r="AJ91" s="167"/>
      <c r="AK91" s="95">
        <v>2</v>
      </c>
      <c r="AL91" s="95"/>
      <c r="AM91" s="95"/>
      <c r="AN91" s="95">
        <v>2</v>
      </c>
      <c r="AO91" s="95"/>
      <c r="AP91" s="95"/>
      <c r="AQ91" s="95"/>
      <c r="AR91" s="95"/>
      <c r="AS91" s="116">
        <v>1</v>
      </c>
      <c r="AT91" s="95"/>
      <c r="AU91" s="95"/>
      <c r="AV91" s="95"/>
      <c r="AW91" s="95"/>
      <c r="AX91" s="95"/>
      <c r="AY91" s="95"/>
      <c r="AZ91" s="95"/>
      <c r="BA91" s="95"/>
      <c r="BB91" s="95"/>
      <c r="BC91" s="167"/>
      <c r="BD91" s="95"/>
      <c r="BE91" s="95"/>
      <c r="BF91" s="95"/>
      <c r="BG91" s="95"/>
      <c r="BH91" s="95"/>
      <c r="BI91" s="95"/>
      <c r="BJ91" s="95"/>
      <c r="BK91" s="95"/>
      <c r="BL91" s="95"/>
      <c r="BM91" s="95"/>
      <c r="BN91" s="95"/>
      <c r="BO91" s="95"/>
      <c r="BP91" s="115"/>
      <c r="BQ91" s="95"/>
      <c r="BR91" s="95"/>
      <c r="BS91" s="112"/>
      <c r="BT91" s="112"/>
      <c r="BU91" s="112"/>
      <c r="BV91" s="112"/>
      <c r="BW91" s="112"/>
      <c r="BX91" s="112"/>
      <c r="BY91" s="112"/>
      <c r="BZ91" s="112"/>
      <c r="CA91" s="112"/>
      <c r="CB91" s="112"/>
      <c r="CC91" s="112"/>
      <c r="CE91" s="112"/>
      <c r="CF91" s="112"/>
      <c r="CG91" s="112"/>
      <c r="CH91" s="112"/>
      <c r="CI91" s="48"/>
      <c r="CJ91" s="54" t="s">
        <v>807</v>
      </c>
    </row>
    <row r="92" spans="1:99" s="55" customFormat="1" x14ac:dyDescent="0.2">
      <c r="A92" s="112" t="s">
        <v>808</v>
      </c>
      <c r="B92" s="49">
        <v>39361</v>
      </c>
      <c r="C92" s="112" t="s">
        <v>809</v>
      </c>
      <c r="D92" s="112" t="s">
        <v>810</v>
      </c>
      <c r="E92" s="56" t="s">
        <v>226</v>
      </c>
      <c r="F92" s="95" t="s">
        <v>182</v>
      </c>
      <c r="G92" s="112" t="s">
        <v>811</v>
      </c>
      <c r="H92" s="71">
        <v>80</v>
      </c>
      <c r="I92" s="59" t="s">
        <v>18</v>
      </c>
      <c r="J92" s="31">
        <v>2</v>
      </c>
      <c r="K92" s="31">
        <v>1</v>
      </c>
      <c r="L92" s="50">
        <v>1</v>
      </c>
      <c r="M92" s="72">
        <v>0</v>
      </c>
      <c r="N92" s="72">
        <v>0</v>
      </c>
      <c r="O92" s="52">
        <f t="shared" si="28"/>
        <v>0</v>
      </c>
      <c r="P92" s="113" t="s">
        <v>91</v>
      </c>
      <c r="Q92" s="112" t="s">
        <v>185</v>
      </c>
      <c r="R92" s="112" t="s">
        <v>726</v>
      </c>
      <c r="S92" s="71">
        <v>175</v>
      </c>
      <c r="T92" s="71"/>
      <c r="U92" s="114">
        <v>1</v>
      </c>
      <c r="V92" s="95"/>
      <c r="W92" s="95"/>
      <c r="X92" s="95"/>
      <c r="Y92" s="95"/>
      <c r="Z92" s="95"/>
      <c r="AA92" s="95"/>
      <c r="AB92" s="95"/>
      <c r="AC92" s="95"/>
      <c r="AD92" s="115"/>
      <c r="AE92" s="95"/>
      <c r="AF92" s="95"/>
      <c r="AG92" s="95"/>
      <c r="AH92" s="95"/>
      <c r="AI92" s="95"/>
      <c r="AJ92" s="167"/>
      <c r="AK92" s="95"/>
      <c r="AL92" s="95"/>
      <c r="AM92" s="95"/>
      <c r="AN92" s="95"/>
      <c r="AO92" s="95"/>
      <c r="AP92" s="95"/>
      <c r="AQ92" s="95"/>
      <c r="AR92" s="95"/>
      <c r="AS92" s="116"/>
      <c r="AT92" s="95"/>
      <c r="AU92" s="95"/>
      <c r="AV92" s="95"/>
      <c r="AW92" s="95"/>
      <c r="AX92" s="95"/>
      <c r="AY92" s="95"/>
      <c r="AZ92" s="95"/>
      <c r="BA92" s="95"/>
      <c r="BB92" s="95"/>
      <c r="BC92" s="167"/>
      <c r="BD92" s="95"/>
      <c r="BE92" s="95"/>
      <c r="BF92" s="95"/>
      <c r="BG92" s="95"/>
      <c r="BH92" s="95"/>
      <c r="BI92" s="95"/>
      <c r="BJ92" s="95"/>
      <c r="BK92" s="95"/>
      <c r="BL92" s="95"/>
      <c r="BM92" s="95"/>
      <c r="BN92" s="95"/>
      <c r="BO92" s="95"/>
      <c r="BP92" s="115"/>
      <c r="BQ92" s="95"/>
      <c r="BR92" s="95"/>
      <c r="BS92" s="112"/>
      <c r="BT92" s="112"/>
      <c r="BU92" s="112"/>
      <c r="BV92" s="112"/>
      <c r="BW92" s="112"/>
      <c r="BX92" s="112"/>
      <c r="BY92" s="112"/>
      <c r="BZ92" s="112"/>
      <c r="CA92" s="112"/>
      <c r="CB92" s="112"/>
      <c r="CC92" s="112"/>
      <c r="CE92" s="112"/>
      <c r="CF92" s="112"/>
      <c r="CG92" s="112"/>
      <c r="CH92" s="112"/>
      <c r="CI92" s="48"/>
      <c r="CJ92" s="54" t="s">
        <v>812</v>
      </c>
      <c r="CK92" s="22"/>
      <c r="CL92" s="22"/>
      <c r="CM92" s="22"/>
      <c r="CN92" s="22"/>
      <c r="CO92" s="22"/>
      <c r="CP92" s="22"/>
      <c r="CQ92" s="22"/>
    </row>
    <row r="93" spans="1:99" s="55" customFormat="1" x14ac:dyDescent="0.2">
      <c r="A93" s="112" t="s">
        <v>794</v>
      </c>
      <c r="B93" s="49">
        <v>39430</v>
      </c>
      <c r="C93" s="112" t="s">
        <v>795</v>
      </c>
      <c r="D93" s="112" t="s">
        <v>796</v>
      </c>
      <c r="E93" s="31" t="s">
        <v>226</v>
      </c>
      <c r="F93" s="95" t="s">
        <v>339</v>
      </c>
      <c r="G93" s="112" t="s">
        <v>797</v>
      </c>
      <c r="H93" s="71">
        <v>230</v>
      </c>
      <c r="I93" s="59" t="s">
        <v>18</v>
      </c>
      <c r="J93" s="31">
        <v>1</v>
      </c>
      <c r="K93" s="31">
        <v>0</v>
      </c>
      <c r="L93" s="50">
        <v>1</v>
      </c>
      <c r="M93" s="51">
        <v>0</v>
      </c>
      <c r="N93" s="72">
        <v>0</v>
      </c>
      <c r="O93" s="52">
        <f t="shared" ref="O93:O94" si="29">IF((K93+L93)&gt;0,0,1)</f>
        <v>0</v>
      </c>
      <c r="P93" s="113" t="s">
        <v>91</v>
      </c>
      <c r="Q93" s="72" t="str">
        <f>"("&amp;P93&amp;")"</f>
        <v>(Subaru)</v>
      </c>
      <c r="R93" s="112" t="s">
        <v>726</v>
      </c>
      <c r="S93" s="71">
        <v>300</v>
      </c>
      <c r="T93" s="71">
        <v>20</v>
      </c>
      <c r="U93" s="114"/>
      <c r="V93" s="95"/>
      <c r="W93" s="95"/>
      <c r="X93" s="95"/>
      <c r="Y93" s="95"/>
      <c r="Z93" s="95"/>
      <c r="AA93" s="95"/>
      <c r="AB93" s="95"/>
      <c r="AC93" s="95"/>
      <c r="AD93" s="115"/>
      <c r="AE93" s="95"/>
      <c r="AF93" s="95"/>
      <c r="AG93" s="95"/>
      <c r="AH93" s="95"/>
      <c r="AI93" s="95"/>
      <c r="AJ93" s="167"/>
      <c r="AK93" s="95"/>
      <c r="AL93" s="95"/>
      <c r="AM93" s="95"/>
      <c r="AN93" s="95"/>
      <c r="AO93" s="95"/>
      <c r="AP93" s="95"/>
      <c r="AQ93" s="95"/>
      <c r="AR93" s="95"/>
      <c r="AS93" s="116">
        <v>1</v>
      </c>
      <c r="AT93" s="95"/>
      <c r="AU93" s="95"/>
      <c r="AV93" s="95"/>
      <c r="AW93" s="95"/>
      <c r="AX93" s="95"/>
      <c r="AY93" s="95"/>
      <c r="AZ93" s="95"/>
      <c r="BA93" s="95"/>
      <c r="BB93" s="95"/>
      <c r="BC93" s="167"/>
      <c r="BD93" s="95"/>
      <c r="BE93" s="95"/>
      <c r="BF93" s="95"/>
      <c r="BG93" s="95"/>
      <c r="BH93" s="95"/>
      <c r="BI93" s="95"/>
      <c r="BJ93" s="95"/>
      <c r="BK93" s="95"/>
      <c r="BL93" s="95"/>
      <c r="BM93" s="95"/>
      <c r="BN93" s="95"/>
      <c r="BO93" s="95"/>
      <c r="BP93" s="115"/>
      <c r="BQ93" s="95"/>
      <c r="BR93" s="95"/>
      <c r="BS93" s="112"/>
      <c r="BT93" s="112"/>
      <c r="BU93" s="112"/>
      <c r="BV93" s="112"/>
      <c r="BW93" s="112"/>
      <c r="BX93" s="112"/>
      <c r="BY93" s="112"/>
      <c r="BZ93" s="112"/>
      <c r="CA93" s="112"/>
      <c r="CB93" s="112"/>
      <c r="CC93" s="112"/>
      <c r="CE93" s="112"/>
      <c r="CF93" s="112"/>
      <c r="CG93" s="112"/>
      <c r="CH93" s="112"/>
      <c r="CI93" s="48"/>
      <c r="CJ93" s="54" t="s">
        <v>798</v>
      </c>
      <c r="CK93"/>
      <c r="CL93"/>
      <c r="CM93"/>
      <c r="CN93"/>
      <c r="CO93"/>
      <c r="CP93"/>
      <c r="CQ93"/>
    </row>
    <row r="94" spans="1:99" s="55" customFormat="1" x14ac:dyDescent="0.2">
      <c r="A94" s="148" t="s">
        <v>750</v>
      </c>
      <c r="B94" s="49">
        <v>39326</v>
      </c>
      <c r="C94" s="148" t="s">
        <v>751</v>
      </c>
      <c r="D94" s="148" t="s">
        <v>42</v>
      </c>
      <c r="E94" s="56" t="s">
        <v>226</v>
      </c>
      <c r="F94" s="127" t="s">
        <v>13</v>
      </c>
      <c r="G94" s="148" t="s">
        <v>752</v>
      </c>
      <c r="H94" s="90"/>
      <c r="I94" s="59" t="s">
        <v>18</v>
      </c>
      <c r="J94" s="31">
        <v>1</v>
      </c>
      <c r="K94" s="31">
        <v>0</v>
      </c>
      <c r="L94" s="31">
        <v>0</v>
      </c>
      <c r="M94" s="61">
        <v>0</v>
      </c>
      <c r="N94" s="90">
        <v>1</v>
      </c>
      <c r="O94" s="52">
        <f t="shared" si="29"/>
        <v>1</v>
      </c>
      <c r="P94" s="120" t="s">
        <v>125</v>
      </c>
      <c r="Q94" s="148" t="s">
        <v>358</v>
      </c>
      <c r="R94" s="148" t="s">
        <v>726</v>
      </c>
      <c r="S94" s="90">
        <v>757</v>
      </c>
      <c r="T94" s="90">
        <v>66</v>
      </c>
      <c r="U94" s="149"/>
      <c r="V94" s="127"/>
      <c r="W94" s="127"/>
      <c r="X94" s="127"/>
      <c r="Y94" s="127"/>
      <c r="Z94" s="127"/>
      <c r="AA94" s="127"/>
      <c r="AB94" s="127"/>
      <c r="AC94" s="127"/>
      <c r="AD94" s="150"/>
      <c r="AE94" s="127"/>
      <c r="AF94" s="127"/>
      <c r="AG94" s="127"/>
      <c r="AH94" s="127"/>
      <c r="AI94" s="162"/>
      <c r="AJ94" s="168"/>
      <c r="AK94" s="127"/>
      <c r="AL94" s="127"/>
      <c r="AM94" s="127"/>
      <c r="AN94" s="127"/>
      <c r="AO94" s="127"/>
      <c r="AP94" s="127"/>
      <c r="AQ94" s="127"/>
      <c r="AR94" s="127"/>
      <c r="AS94" s="151"/>
      <c r="AT94" s="127"/>
      <c r="AU94" s="127"/>
      <c r="AV94" s="127"/>
      <c r="AW94" s="127"/>
      <c r="AX94" s="127"/>
      <c r="AY94" s="127"/>
      <c r="AZ94" s="127"/>
      <c r="BA94" s="127"/>
      <c r="BB94" s="162"/>
      <c r="BC94" s="168"/>
      <c r="BD94" s="127"/>
      <c r="BE94" s="127"/>
      <c r="BF94" s="127"/>
      <c r="BG94" s="127"/>
      <c r="BH94" s="127"/>
      <c r="BI94" s="127"/>
      <c r="BJ94" s="127"/>
      <c r="BK94" s="127"/>
      <c r="BL94" s="127"/>
      <c r="BM94" s="127"/>
      <c r="BN94" s="127"/>
      <c r="BO94" s="127"/>
      <c r="BP94" s="150"/>
      <c r="BQ94" s="127">
        <v>1</v>
      </c>
      <c r="BR94" s="127"/>
      <c r="BS94" s="148"/>
      <c r="BT94" s="148"/>
      <c r="BU94" s="148"/>
      <c r="BV94" s="148"/>
      <c r="BW94" s="148"/>
      <c r="BX94" s="148"/>
      <c r="BY94" s="148"/>
      <c r="BZ94" s="148"/>
      <c r="CA94" s="148"/>
      <c r="CB94" s="148"/>
      <c r="CC94" s="148"/>
      <c r="CE94" s="148"/>
      <c r="CF94" s="148"/>
      <c r="CG94" s="148"/>
      <c r="CH94" s="148"/>
      <c r="CI94" s="48"/>
      <c r="CJ94" s="54" t="s">
        <v>753</v>
      </c>
      <c r="CK94" s="22"/>
      <c r="CL94" s="22"/>
      <c r="CM94" s="22"/>
      <c r="CN94" s="22"/>
      <c r="CO94" s="22"/>
      <c r="CP94" s="22"/>
      <c r="CQ94" s="22"/>
    </row>
    <row r="95" spans="1:99" s="52" customFormat="1" x14ac:dyDescent="0.2">
      <c r="A95" s="148" t="s">
        <v>799</v>
      </c>
      <c r="B95" s="49">
        <v>39445</v>
      </c>
      <c r="C95" s="148" t="s">
        <v>800</v>
      </c>
      <c r="D95" s="148" t="s">
        <v>610</v>
      </c>
      <c r="E95" s="31" t="s">
        <v>226</v>
      </c>
      <c r="F95" s="127" t="s">
        <v>49</v>
      </c>
      <c r="G95" s="148" t="s">
        <v>801</v>
      </c>
      <c r="H95" s="90"/>
      <c r="I95" s="59" t="s">
        <v>18</v>
      </c>
      <c r="J95" s="31">
        <v>2</v>
      </c>
      <c r="K95" s="45">
        <v>2</v>
      </c>
      <c r="L95" s="31">
        <v>0</v>
      </c>
      <c r="M95" s="61">
        <v>0</v>
      </c>
      <c r="N95" s="62">
        <v>0</v>
      </c>
      <c r="O95" s="52">
        <f t="shared" ref="O95:O97" si="30">IF((K95+L95)&gt;0,0,1)</f>
        <v>0</v>
      </c>
      <c r="P95" s="120" t="s">
        <v>91</v>
      </c>
      <c r="Q95" s="148" t="s">
        <v>92</v>
      </c>
      <c r="R95" s="148" t="s">
        <v>725</v>
      </c>
      <c r="S95" s="90">
        <v>8000</v>
      </c>
      <c r="T95" s="90"/>
      <c r="U95" s="149"/>
      <c r="V95" s="127"/>
      <c r="W95" s="127"/>
      <c r="X95" s="127"/>
      <c r="Y95" s="127"/>
      <c r="Z95" s="127"/>
      <c r="AA95" s="127"/>
      <c r="AB95" s="127"/>
      <c r="AC95" s="127"/>
      <c r="AD95" s="150"/>
      <c r="AE95" s="127"/>
      <c r="AF95" s="127"/>
      <c r="AG95" s="127"/>
      <c r="AH95" s="127"/>
      <c r="AI95" s="162"/>
      <c r="AJ95" s="168"/>
      <c r="AK95" s="127"/>
      <c r="AL95" s="127"/>
      <c r="AM95" s="127"/>
      <c r="AN95" s="127"/>
      <c r="AO95" s="127"/>
      <c r="AP95" s="127"/>
      <c r="AQ95" s="127"/>
      <c r="AR95" s="127"/>
      <c r="AS95" s="151">
        <v>1</v>
      </c>
      <c r="AT95" s="127"/>
      <c r="AU95" s="127"/>
      <c r="AV95" s="127"/>
      <c r="AW95" s="127"/>
      <c r="AX95" s="127"/>
      <c r="AY95" s="127"/>
      <c r="AZ95" s="127"/>
      <c r="BA95" s="127"/>
      <c r="BB95" s="162"/>
      <c r="BC95" s="168"/>
      <c r="BD95" s="127"/>
      <c r="BE95" s="127"/>
      <c r="BF95" s="127"/>
      <c r="BG95" s="127"/>
      <c r="BH95" s="127"/>
      <c r="BI95" s="127"/>
      <c r="BJ95" s="127"/>
      <c r="BK95" s="127"/>
      <c r="BL95" s="127"/>
      <c r="BM95" s="127"/>
      <c r="BN95" s="127"/>
      <c r="BO95" s="127"/>
      <c r="BP95" s="150"/>
      <c r="BQ95" s="127"/>
      <c r="BR95" s="127"/>
      <c r="BS95" s="148"/>
      <c r="BT95" s="148"/>
      <c r="BU95" s="148"/>
      <c r="BV95" s="148"/>
      <c r="BW95" s="148"/>
      <c r="BX95" s="148"/>
      <c r="BY95" s="148"/>
      <c r="BZ95" s="148"/>
      <c r="CA95" s="148"/>
      <c r="CB95" s="148"/>
      <c r="CC95" s="148"/>
      <c r="CD95" s="55"/>
      <c r="CE95" s="148"/>
      <c r="CF95" s="148"/>
      <c r="CG95" s="148"/>
      <c r="CH95" s="148"/>
      <c r="CI95" s="48"/>
      <c r="CJ95" s="54" t="s">
        <v>770</v>
      </c>
      <c r="CK95" s="55"/>
      <c r="CL95" s="55"/>
      <c r="CM95" s="55"/>
      <c r="CN95" s="55"/>
      <c r="CO95" s="55"/>
      <c r="CP95" s="55"/>
      <c r="CQ95" s="55"/>
      <c r="CR95" s="55"/>
      <c r="CS95" s="55"/>
      <c r="CT95" s="55"/>
      <c r="CU95" s="55"/>
    </row>
    <row r="96" spans="1:99" s="55" customFormat="1" x14ac:dyDescent="0.2">
      <c r="A96" s="148" t="s">
        <v>776</v>
      </c>
      <c r="B96" s="49">
        <v>39131</v>
      </c>
      <c r="C96" s="148" t="s">
        <v>511</v>
      </c>
      <c r="D96" s="148" t="s">
        <v>777</v>
      </c>
      <c r="E96" s="31" t="s">
        <v>226</v>
      </c>
      <c r="F96" s="127" t="s">
        <v>94</v>
      </c>
      <c r="G96" s="148" t="s">
        <v>778</v>
      </c>
      <c r="H96" s="90">
        <v>140</v>
      </c>
      <c r="I96" s="59" t="s">
        <v>18</v>
      </c>
      <c r="J96" s="31">
        <v>1</v>
      </c>
      <c r="K96" s="31">
        <v>1</v>
      </c>
      <c r="L96" s="31">
        <v>0</v>
      </c>
      <c r="M96" s="61">
        <v>0</v>
      </c>
      <c r="N96" s="62">
        <v>0</v>
      </c>
      <c r="O96" s="52">
        <f t="shared" si="30"/>
        <v>0</v>
      </c>
      <c r="P96" s="120" t="s">
        <v>288</v>
      </c>
      <c r="Q96" s="148" t="s">
        <v>210</v>
      </c>
      <c r="R96" s="148" t="s">
        <v>128</v>
      </c>
      <c r="S96" s="90">
        <v>12251</v>
      </c>
      <c r="T96" s="90">
        <v>160</v>
      </c>
      <c r="U96" s="149"/>
      <c r="V96" s="127"/>
      <c r="W96" s="127"/>
      <c r="X96" s="127"/>
      <c r="Y96" s="127"/>
      <c r="Z96" s="127"/>
      <c r="AA96" s="127"/>
      <c r="AB96" s="127"/>
      <c r="AC96" s="127"/>
      <c r="AD96" s="150"/>
      <c r="AE96" s="127"/>
      <c r="AF96" s="127"/>
      <c r="AG96" s="127"/>
      <c r="AH96" s="127"/>
      <c r="AI96" s="162"/>
      <c r="AJ96" s="168"/>
      <c r="AK96" s="127"/>
      <c r="AL96" s="127"/>
      <c r="AM96" s="127"/>
      <c r="AN96" s="127"/>
      <c r="AO96" s="127"/>
      <c r="AP96" s="127"/>
      <c r="AQ96" s="127"/>
      <c r="AR96" s="127"/>
      <c r="AS96" s="151"/>
      <c r="AT96" s="127"/>
      <c r="AU96" s="127"/>
      <c r="AV96" s="127"/>
      <c r="AW96" s="127"/>
      <c r="AX96" s="127"/>
      <c r="AY96" s="127"/>
      <c r="AZ96" s="127"/>
      <c r="BA96" s="127"/>
      <c r="BB96" s="162"/>
      <c r="BC96" s="168">
        <v>1</v>
      </c>
      <c r="BD96" s="127"/>
      <c r="BE96" s="127"/>
      <c r="BF96" s="127"/>
      <c r="BG96" s="179">
        <v>2</v>
      </c>
      <c r="BH96" s="127"/>
      <c r="BI96" s="127"/>
      <c r="BJ96" s="127"/>
      <c r="BK96" s="127"/>
      <c r="BL96" s="127"/>
      <c r="BM96" s="127"/>
      <c r="BN96" s="127">
        <v>2</v>
      </c>
      <c r="BO96" s="127"/>
      <c r="BP96" s="150"/>
      <c r="BQ96" s="127"/>
      <c r="BR96" s="127"/>
      <c r="BS96" s="148"/>
      <c r="BT96" s="148"/>
      <c r="BU96" s="148"/>
      <c r="BV96" s="148"/>
      <c r="BW96" s="148"/>
      <c r="BX96" s="148"/>
      <c r="BY96" s="148"/>
      <c r="BZ96" s="148"/>
      <c r="CA96" s="148"/>
      <c r="CB96" s="148"/>
      <c r="CC96" s="148"/>
      <c r="CE96" s="148"/>
      <c r="CF96" s="148"/>
      <c r="CG96" s="148"/>
      <c r="CH96" s="148"/>
      <c r="CI96" s="48"/>
      <c r="CJ96" s="54" t="s">
        <v>779</v>
      </c>
    </row>
    <row r="97" spans="1:99" s="55" customFormat="1" x14ac:dyDescent="0.2">
      <c r="A97" s="57" t="s">
        <v>307</v>
      </c>
      <c r="B97" s="58">
        <v>39660</v>
      </c>
      <c r="C97" s="57" t="s">
        <v>308</v>
      </c>
      <c r="D97" s="57" t="s">
        <v>309</v>
      </c>
      <c r="E97" s="59" t="s">
        <v>226</v>
      </c>
      <c r="F97" s="155" t="s">
        <v>94</v>
      </c>
      <c r="G97" s="57" t="s">
        <v>310</v>
      </c>
      <c r="H97" s="44"/>
      <c r="I97" s="59" t="s">
        <v>18</v>
      </c>
      <c r="J97" s="60">
        <v>1</v>
      </c>
      <c r="K97" s="31">
        <v>0</v>
      </c>
      <c r="L97" s="31">
        <v>0</v>
      </c>
      <c r="M97" s="61">
        <v>0</v>
      </c>
      <c r="N97" s="57">
        <v>1</v>
      </c>
      <c r="O97" s="52">
        <f t="shared" si="30"/>
        <v>1</v>
      </c>
      <c r="P97" s="57" t="s">
        <v>91</v>
      </c>
      <c r="Q97" s="57" t="s">
        <v>185</v>
      </c>
      <c r="R97" s="57" t="s">
        <v>299</v>
      </c>
      <c r="S97" s="57">
        <v>0</v>
      </c>
      <c r="T97" s="57">
        <v>0</v>
      </c>
      <c r="U97" s="156"/>
      <c r="V97" s="155"/>
      <c r="W97" s="155"/>
      <c r="X97" s="155"/>
      <c r="Y97" s="155"/>
      <c r="Z97" s="155"/>
      <c r="AA97" s="155"/>
      <c r="AB97" s="155"/>
      <c r="AC97" s="155"/>
      <c r="AD97" s="157"/>
      <c r="AE97" s="155"/>
      <c r="AF97" s="155"/>
      <c r="AG97" s="155"/>
      <c r="AH97" s="155"/>
      <c r="AI97" s="163"/>
      <c r="AJ97" s="169"/>
      <c r="AK97" s="155"/>
      <c r="AL97" s="155"/>
      <c r="AM97" s="155"/>
      <c r="AN97" s="155"/>
      <c r="AO97" s="155"/>
      <c r="AP97" s="155"/>
      <c r="AQ97" s="155"/>
      <c r="AR97" s="155"/>
      <c r="AS97" s="158">
        <v>1</v>
      </c>
      <c r="AT97" s="155"/>
      <c r="AU97" s="155"/>
      <c r="AV97" s="155"/>
      <c r="AW97" s="155"/>
      <c r="AX97" s="155"/>
      <c r="AY97" s="155"/>
      <c r="AZ97" s="155"/>
      <c r="BA97" s="155"/>
      <c r="BB97" s="163"/>
      <c r="BC97" s="169"/>
      <c r="BD97" s="155"/>
      <c r="BE97" s="155"/>
      <c r="BF97" s="155"/>
      <c r="BG97" s="155"/>
      <c r="BH97" s="155"/>
      <c r="BI97" s="155"/>
      <c r="BJ97" s="155"/>
      <c r="BK97" s="155"/>
      <c r="BL97" s="155"/>
      <c r="BM97" s="155"/>
      <c r="BN97" s="155"/>
      <c r="BO97" s="159"/>
      <c r="BP97" s="157"/>
      <c r="BQ97" s="155"/>
      <c r="BR97" s="155"/>
      <c r="BS97" s="57"/>
      <c r="BT97" s="57"/>
      <c r="BU97" s="57"/>
      <c r="BV97" s="57"/>
      <c r="BW97" s="57"/>
      <c r="BX97" s="57"/>
      <c r="BY97" s="57"/>
      <c r="BZ97" s="57"/>
      <c r="CA97" s="57"/>
      <c r="CB97" s="57"/>
      <c r="CC97" s="57"/>
      <c r="CE97" s="57"/>
      <c r="CF97" s="57"/>
      <c r="CG97" s="57"/>
      <c r="CH97" s="57"/>
      <c r="CI97" s="60"/>
      <c r="CJ97" s="60" t="s">
        <v>375</v>
      </c>
      <c r="CK97" s="22"/>
      <c r="CL97" s="22"/>
      <c r="CM97" s="22"/>
      <c r="CN97" s="22"/>
      <c r="CO97" s="22"/>
      <c r="CP97" s="22"/>
      <c r="CQ97" s="22"/>
    </row>
    <row r="98" spans="1:99" s="55" customFormat="1" x14ac:dyDescent="0.2">
      <c r="A98" s="57" t="s">
        <v>283</v>
      </c>
      <c r="B98" s="58">
        <v>39708</v>
      </c>
      <c r="C98" s="57" t="s">
        <v>284</v>
      </c>
      <c r="D98" s="57" t="s">
        <v>338</v>
      </c>
      <c r="E98" s="59" t="s">
        <v>226</v>
      </c>
      <c r="F98" s="155" t="s">
        <v>342</v>
      </c>
      <c r="G98" s="57" t="s">
        <v>285</v>
      </c>
      <c r="H98" s="44"/>
      <c r="I98" s="59" t="s">
        <v>18</v>
      </c>
      <c r="J98" s="60">
        <v>1</v>
      </c>
      <c r="K98" s="31">
        <v>0</v>
      </c>
      <c r="L98" s="31">
        <v>0</v>
      </c>
      <c r="M98" s="61">
        <v>0</v>
      </c>
      <c r="N98" s="57">
        <v>1</v>
      </c>
      <c r="O98" s="52">
        <f t="shared" ref="O98:O100" si="31">IF((K98+L98)&gt;0,0,1)</f>
        <v>1</v>
      </c>
      <c r="P98" s="57" t="s">
        <v>91</v>
      </c>
      <c r="Q98" s="57" t="s">
        <v>92</v>
      </c>
      <c r="R98" s="57" t="s">
        <v>129</v>
      </c>
      <c r="S98" s="57">
        <v>168</v>
      </c>
      <c r="T98" s="57">
        <v>11</v>
      </c>
      <c r="U98" s="156"/>
      <c r="V98" s="155"/>
      <c r="W98" s="155"/>
      <c r="X98" s="155"/>
      <c r="Y98" s="155"/>
      <c r="Z98" s="155"/>
      <c r="AA98" s="155"/>
      <c r="AB98" s="155"/>
      <c r="AC98" s="155"/>
      <c r="AD98" s="157"/>
      <c r="AE98" s="155"/>
      <c r="AF98" s="155"/>
      <c r="AG98" s="155"/>
      <c r="AH98" s="155"/>
      <c r="AI98" s="163"/>
      <c r="AJ98" s="169"/>
      <c r="AK98" s="155"/>
      <c r="AL98" s="155"/>
      <c r="AM98" s="155">
        <v>2</v>
      </c>
      <c r="AN98" s="155"/>
      <c r="AO98" s="155"/>
      <c r="AP98" s="155"/>
      <c r="AQ98" s="155"/>
      <c r="AR98" s="155"/>
      <c r="AS98" s="158">
        <v>1</v>
      </c>
      <c r="AT98" s="155"/>
      <c r="AU98" s="155"/>
      <c r="AV98" s="155"/>
      <c r="AW98" s="155"/>
      <c r="AX98" s="155"/>
      <c r="AY98" s="155"/>
      <c r="AZ98" s="155"/>
      <c r="BA98" s="155"/>
      <c r="BB98" s="163"/>
      <c r="BC98" s="169"/>
      <c r="BD98" s="155"/>
      <c r="BE98" s="155"/>
      <c r="BF98" s="155"/>
      <c r="BG98" s="155"/>
      <c r="BH98" s="155"/>
      <c r="BI98" s="155"/>
      <c r="BJ98" s="155"/>
      <c r="BK98" s="155"/>
      <c r="BL98" s="155"/>
      <c r="BM98" s="155"/>
      <c r="BN98" s="155"/>
      <c r="BO98" s="159"/>
      <c r="BP98" s="157"/>
      <c r="BQ98" s="155"/>
      <c r="BR98" s="155"/>
      <c r="BS98" s="57"/>
      <c r="BT98" s="57"/>
      <c r="BU98" s="57"/>
      <c r="BV98" s="57"/>
      <c r="BW98" s="57"/>
      <c r="BX98" s="57"/>
      <c r="BY98" s="57"/>
      <c r="BZ98" s="57"/>
      <c r="CA98" s="57"/>
      <c r="CB98" s="57"/>
      <c r="CC98" s="57"/>
      <c r="CE98" s="57"/>
      <c r="CF98" s="57"/>
      <c r="CG98" s="57"/>
      <c r="CH98" s="57"/>
      <c r="CI98" s="60"/>
      <c r="CJ98" s="60" t="s">
        <v>55</v>
      </c>
    </row>
    <row r="99" spans="1:99" s="55" customFormat="1" x14ac:dyDescent="0.2">
      <c r="A99" s="57" t="s">
        <v>214</v>
      </c>
      <c r="B99" s="58">
        <v>39453</v>
      </c>
      <c r="C99" s="57" t="s">
        <v>215</v>
      </c>
      <c r="D99" s="57" t="s">
        <v>14</v>
      </c>
      <c r="E99" s="59" t="s">
        <v>226</v>
      </c>
      <c r="F99" s="155" t="s">
        <v>339</v>
      </c>
      <c r="G99" s="57" t="s">
        <v>216</v>
      </c>
      <c r="H99" s="44"/>
      <c r="I99" s="59" t="s">
        <v>18</v>
      </c>
      <c r="J99" s="60">
        <v>2</v>
      </c>
      <c r="K99" s="31">
        <v>0</v>
      </c>
      <c r="L99" s="31">
        <v>0</v>
      </c>
      <c r="M99" s="57">
        <v>1</v>
      </c>
      <c r="N99" s="57">
        <v>1</v>
      </c>
      <c r="O99" s="52">
        <f t="shared" si="31"/>
        <v>1</v>
      </c>
      <c r="P99" s="57" t="s">
        <v>91</v>
      </c>
      <c r="Q99" s="57" t="s">
        <v>91</v>
      </c>
      <c r="R99" s="57" t="s">
        <v>129</v>
      </c>
      <c r="S99" s="57">
        <v>294</v>
      </c>
      <c r="T99" s="57">
        <v>154</v>
      </c>
      <c r="U99" s="156"/>
      <c r="V99" s="155"/>
      <c r="W99" s="155"/>
      <c r="X99" s="155"/>
      <c r="Y99" s="155"/>
      <c r="Z99" s="155"/>
      <c r="AA99" s="155"/>
      <c r="AB99" s="155"/>
      <c r="AC99" s="155"/>
      <c r="AD99" s="157"/>
      <c r="AE99" s="155"/>
      <c r="AF99" s="155"/>
      <c r="AG99" s="155"/>
      <c r="AH99" s="155"/>
      <c r="AI99" s="163"/>
      <c r="AJ99" s="169"/>
      <c r="AK99" s="155">
        <v>2</v>
      </c>
      <c r="AL99" s="155"/>
      <c r="AM99" s="155"/>
      <c r="AN99" s="155"/>
      <c r="AO99" s="155"/>
      <c r="AP99" s="155"/>
      <c r="AQ99" s="155"/>
      <c r="AR99" s="155"/>
      <c r="AS99" s="158">
        <v>1</v>
      </c>
      <c r="AT99" s="155"/>
      <c r="AU99" s="155"/>
      <c r="AV99" s="155"/>
      <c r="AW99" s="155"/>
      <c r="AX99" s="155"/>
      <c r="AY99" s="155"/>
      <c r="AZ99" s="155"/>
      <c r="BA99" s="155"/>
      <c r="BB99" s="163"/>
      <c r="BC99" s="169"/>
      <c r="BD99" s="155"/>
      <c r="BE99" s="155"/>
      <c r="BF99" s="155"/>
      <c r="BG99" s="155"/>
      <c r="BH99" s="155"/>
      <c r="BI99" s="155"/>
      <c r="BJ99" s="155"/>
      <c r="BK99" s="155"/>
      <c r="BL99" s="155"/>
      <c r="BM99" s="155"/>
      <c r="BN99" s="155"/>
      <c r="BO99" s="159"/>
      <c r="BP99" s="157"/>
      <c r="BQ99" s="155"/>
      <c r="BR99" s="155"/>
      <c r="BS99" s="57"/>
      <c r="BT99" s="57"/>
      <c r="BU99" s="57"/>
      <c r="BV99" s="57"/>
      <c r="BW99" s="57"/>
      <c r="BX99" s="57"/>
      <c r="BY99" s="57"/>
      <c r="BZ99" s="57"/>
      <c r="CA99" s="57"/>
      <c r="CB99" s="57"/>
      <c r="CC99" s="57"/>
      <c r="CE99" s="57"/>
      <c r="CF99" s="57"/>
      <c r="CG99" s="57"/>
      <c r="CH99" s="57"/>
      <c r="CI99" s="60"/>
      <c r="CJ99" s="60" t="s">
        <v>217</v>
      </c>
      <c r="CK99" s="22"/>
      <c r="CL99" s="22"/>
      <c r="CM99" s="22"/>
      <c r="CN99" s="22"/>
      <c r="CO99" s="22"/>
      <c r="CP99" s="22"/>
      <c r="CQ99" s="22"/>
    </row>
    <row r="100" spans="1:99" s="55" customFormat="1" x14ac:dyDescent="0.2">
      <c r="A100" s="104" t="s">
        <v>189</v>
      </c>
      <c r="B100" s="58">
        <v>39577</v>
      </c>
      <c r="C100" s="104" t="s">
        <v>316</v>
      </c>
      <c r="D100" s="104" t="s">
        <v>317</v>
      </c>
      <c r="E100" s="59" t="s">
        <v>226</v>
      </c>
      <c r="F100" s="105" t="s">
        <v>88</v>
      </c>
      <c r="G100" s="104" t="s">
        <v>318</v>
      </c>
      <c r="H100" s="104">
        <v>230</v>
      </c>
      <c r="I100" s="59" t="s">
        <v>18</v>
      </c>
      <c r="J100" s="60">
        <v>1</v>
      </c>
      <c r="K100" s="31">
        <v>0</v>
      </c>
      <c r="L100" s="31">
        <v>0</v>
      </c>
      <c r="M100" s="57">
        <v>1</v>
      </c>
      <c r="N100" s="62">
        <v>0</v>
      </c>
      <c r="O100" s="52">
        <f t="shared" si="31"/>
        <v>1</v>
      </c>
      <c r="P100" s="104" t="s">
        <v>91</v>
      </c>
      <c r="Q100" s="104" t="s">
        <v>282</v>
      </c>
      <c r="R100" s="104" t="s">
        <v>129</v>
      </c>
      <c r="S100" s="104">
        <v>515</v>
      </c>
      <c r="T100" s="104">
        <v>398</v>
      </c>
      <c r="U100" s="108"/>
      <c r="V100" s="105"/>
      <c r="W100" s="105"/>
      <c r="X100" s="105"/>
      <c r="Y100" s="105"/>
      <c r="Z100" s="105"/>
      <c r="AA100" s="105"/>
      <c r="AB100" s="105"/>
      <c r="AC100" s="105"/>
      <c r="AD100" s="109"/>
      <c r="AE100" s="105"/>
      <c r="AF100" s="105"/>
      <c r="AG100" s="105"/>
      <c r="AH100" s="105"/>
      <c r="AI100" s="105"/>
      <c r="AJ100" s="170"/>
      <c r="AK100" s="105"/>
      <c r="AL100" s="105"/>
      <c r="AM100" s="105"/>
      <c r="AN100" s="105"/>
      <c r="AO100" s="105"/>
      <c r="AP100" s="105"/>
      <c r="AQ100" s="105"/>
      <c r="AR100" s="105"/>
      <c r="AS100" s="110"/>
      <c r="AT100" s="105">
        <v>1</v>
      </c>
      <c r="AU100" s="105"/>
      <c r="AV100" s="105"/>
      <c r="AW100" s="105"/>
      <c r="AX100" s="105"/>
      <c r="AY100" s="105"/>
      <c r="AZ100" s="105"/>
      <c r="BA100" s="105"/>
      <c r="BB100" s="105"/>
      <c r="BC100" s="170"/>
      <c r="BD100" s="105"/>
      <c r="BE100" s="105"/>
      <c r="BF100" s="105"/>
      <c r="BG100" s="105"/>
      <c r="BH100" s="105"/>
      <c r="BI100" s="105"/>
      <c r="BJ100" s="105"/>
      <c r="BK100" s="105"/>
      <c r="BL100" s="105"/>
      <c r="BM100" s="105"/>
      <c r="BN100" s="105"/>
      <c r="BO100" s="111"/>
      <c r="BP100" s="109"/>
      <c r="BQ100" s="105"/>
      <c r="BR100" s="105"/>
      <c r="BS100" s="104"/>
      <c r="BT100" s="104"/>
      <c r="BU100" s="104"/>
      <c r="BV100" s="104"/>
      <c r="BW100" s="104"/>
      <c r="BX100" s="104"/>
      <c r="BY100" s="104"/>
      <c r="BZ100" s="104"/>
      <c r="CA100" s="104"/>
      <c r="CB100" s="104"/>
      <c r="CC100" s="104"/>
      <c r="CE100" s="104"/>
      <c r="CF100" s="104"/>
      <c r="CG100" s="104"/>
      <c r="CH100" s="104"/>
      <c r="CI100" s="60"/>
      <c r="CJ100" s="60" t="s">
        <v>319</v>
      </c>
      <c r="CK100"/>
      <c r="CL100"/>
      <c r="CM100"/>
      <c r="CN100"/>
      <c r="CO100"/>
      <c r="CP100"/>
      <c r="CQ100"/>
    </row>
    <row r="101" spans="1:99" s="55" customFormat="1" x14ac:dyDescent="0.2">
      <c r="A101" s="104" t="s">
        <v>245</v>
      </c>
      <c r="B101" s="58">
        <v>39474</v>
      </c>
      <c r="C101" s="104" t="s">
        <v>246</v>
      </c>
      <c r="D101" s="104" t="s">
        <v>247</v>
      </c>
      <c r="E101" s="59" t="s">
        <v>227</v>
      </c>
      <c r="F101" s="105" t="s">
        <v>244</v>
      </c>
      <c r="G101" s="104" t="s">
        <v>248</v>
      </c>
      <c r="H101" s="71">
        <v>0</v>
      </c>
      <c r="I101" s="59" t="s">
        <v>18</v>
      </c>
      <c r="J101" s="60">
        <v>1</v>
      </c>
      <c r="K101" s="31">
        <v>0</v>
      </c>
      <c r="L101" s="31">
        <v>0</v>
      </c>
      <c r="M101" s="61">
        <v>0</v>
      </c>
      <c r="N101" s="57">
        <v>1</v>
      </c>
      <c r="O101" s="52">
        <f t="shared" ref="O101:O102" si="32">IF((K101+L101)&gt;0,0,1)</f>
        <v>1</v>
      </c>
      <c r="P101" s="104" t="s">
        <v>91</v>
      </c>
      <c r="Q101" s="104" t="s">
        <v>179</v>
      </c>
      <c r="R101" s="104" t="s">
        <v>128</v>
      </c>
      <c r="S101" s="104">
        <v>750</v>
      </c>
      <c r="T101" s="104">
        <v>2</v>
      </c>
      <c r="U101" s="108"/>
      <c r="V101" s="105"/>
      <c r="W101" s="105"/>
      <c r="X101" s="105"/>
      <c r="Y101" s="105"/>
      <c r="Z101" s="105"/>
      <c r="AA101" s="105"/>
      <c r="AB101" s="105"/>
      <c r="AC101" s="105"/>
      <c r="AD101" s="109"/>
      <c r="AE101" s="105"/>
      <c r="AF101" s="105"/>
      <c r="AG101" s="105"/>
      <c r="AH101" s="105"/>
      <c r="AI101" s="105"/>
      <c r="AJ101" s="170"/>
      <c r="AK101" s="105"/>
      <c r="AL101" s="105"/>
      <c r="AM101" s="105"/>
      <c r="AN101" s="105">
        <v>2</v>
      </c>
      <c r="AO101" s="105"/>
      <c r="AP101" s="105"/>
      <c r="AQ101" s="105"/>
      <c r="AR101" s="105"/>
      <c r="AS101" s="110">
        <v>1</v>
      </c>
      <c r="AT101" s="105"/>
      <c r="AU101" s="105"/>
      <c r="AV101" s="105"/>
      <c r="AW101" s="105"/>
      <c r="AX101" s="105"/>
      <c r="AY101" s="105"/>
      <c r="AZ101" s="105"/>
      <c r="BA101" s="105"/>
      <c r="BB101" s="105"/>
      <c r="BC101" s="170"/>
      <c r="BD101" s="105"/>
      <c r="BE101" s="105"/>
      <c r="BF101" s="105"/>
      <c r="BG101" s="105"/>
      <c r="BH101" s="105"/>
      <c r="BI101" s="105"/>
      <c r="BJ101" s="105"/>
      <c r="BK101" s="105"/>
      <c r="BL101" s="105"/>
      <c r="BM101" s="105"/>
      <c r="BN101" s="105"/>
      <c r="BO101" s="111"/>
      <c r="BP101" s="109"/>
      <c r="BQ101" s="105"/>
      <c r="BR101" s="105"/>
      <c r="BS101" s="104"/>
      <c r="BT101" s="104"/>
      <c r="BU101" s="104"/>
      <c r="BV101" s="104"/>
      <c r="BW101" s="104"/>
      <c r="BX101" s="104"/>
      <c r="BY101" s="104"/>
      <c r="BZ101" s="104"/>
      <c r="CA101" s="104"/>
      <c r="CB101" s="104"/>
      <c r="CC101" s="104"/>
      <c r="CE101" s="104"/>
      <c r="CF101" s="104"/>
      <c r="CG101" s="104"/>
      <c r="CH101" s="104"/>
      <c r="CI101" s="60"/>
      <c r="CJ101" s="60" t="s">
        <v>249</v>
      </c>
    </row>
    <row r="102" spans="1:99" s="55" customFormat="1" x14ac:dyDescent="0.2">
      <c r="A102" s="104" t="s">
        <v>218</v>
      </c>
      <c r="B102" s="58">
        <v>39459</v>
      </c>
      <c r="C102" s="104" t="s">
        <v>219</v>
      </c>
      <c r="D102" s="104" t="s">
        <v>220</v>
      </c>
      <c r="E102" s="59" t="s">
        <v>226</v>
      </c>
      <c r="F102" s="105" t="s">
        <v>184</v>
      </c>
      <c r="G102" s="104" t="s">
        <v>221</v>
      </c>
      <c r="H102" s="99"/>
      <c r="I102" s="59" t="s">
        <v>18</v>
      </c>
      <c r="J102" s="60">
        <v>2</v>
      </c>
      <c r="K102" s="31">
        <v>0</v>
      </c>
      <c r="L102" s="31">
        <v>0</v>
      </c>
      <c r="M102" s="61">
        <v>0</v>
      </c>
      <c r="N102" s="57">
        <v>2</v>
      </c>
      <c r="O102" s="52">
        <f t="shared" si="32"/>
        <v>1</v>
      </c>
      <c r="P102" s="104" t="s">
        <v>91</v>
      </c>
      <c r="Q102" s="104" t="s">
        <v>185</v>
      </c>
      <c r="R102" s="104" t="s">
        <v>127</v>
      </c>
      <c r="S102" s="104">
        <v>1311</v>
      </c>
      <c r="T102" s="104">
        <v>206</v>
      </c>
      <c r="U102" s="108"/>
      <c r="V102" s="105"/>
      <c r="W102" s="105"/>
      <c r="X102" s="105"/>
      <c r="Y102" s="105"/>
      <c r="Z102" s="105"/>
      <c r="AA102" s="105"/>
      <c r="AB102" s="105"/>
      <c r="AC102" s="105"/>
      <c r="AD102" s="109"/>
      <c r="AE102" s="105"/>
      <c r="AF102" s="105"/>
      <c r="AG102" s="105"/>
      <c r="AH102" s="105"/>
      <c r="AI102" s="105"/>
      <c r="AJ102" s="170"/>
      <c r="AK102" s="105"/>
      <c r="AL102" s="105"/>
      <c r="AM102" s="105"/>
      <c r="AN102" s="105">
        <v>2</v>
      </c>
      <c r="AO102" s="105"/>
      <c r="AP102" s="105"/>
      <c r="AQ102" s="105"/>
      <c r="AR102" s="105"/>
      <c r="AS102" s="110">
        <v>1</v>
      </c>
      <c r="AT102" s="105"/>
      <c r="AU102" s="105"/>
      <c r="AV102" s="105"/>
      <c r="AW102" s="105"/>
      <c r="AX102" s="105"/>
      <c r="AY102" s="105"/>
      <c r="AZ102" s="105"/>
      <c r="BA102" s="105"/>
      <c r="BB102" s="105"/>
      <c r="BC102" s="170"/>
      <c r="BD102" s="105"/>
      <c r="BE102" s="105"/>
      <c r="BF102" s="105"/>
      <c r="BG102" s="105"/>
      <c r="BH102" s="105"/>
      <c r="BI102" s="105"/>
      <c r="BJ102" s="105"/>
      <c r="BK102" s="105"/>
      <c r="BL102" s="105"/>
      <c r="BM102" s="105"/>
      <c r="BN102" s="105"/>
      <c r="BO102" s="111"/>
      <c r="BP102" s="109"/>
      <c r="BQ102" s="105"/>
      <c r="BR102" s="105"/>
      <c r="BS102" s="104"/>
      <c r="BT102" s="104"/>
      <c r="BU102" s="104"/>
      <c r="BV102" s="104"/>
      <c r="BW102" s="104"/>
      <c r="BX102" s="104"/>
      <c r="BY102" s="104"/>
      <c r="BZ102" s="104"/>
      <c r="CA102" s="104"/>
      <c r="CB102" s="104"/>
      <c r="CC102" s="104"/>
      <c r="CE102" s="104"/>
      <c r="CF102" s="104"/>
      <c r="CG102" s="104"/>
      <c r="CH102" s="104"/>
      <c r="CI102" s="60"/>
      <c r="CJ102" s="60" t="s">
        <v>164</v>
      </c>
      <c r="CU102" s="52"/>
    </row>
    <row r="103" spans="1:99" s="55" customFormat="1" x14ac:dyDescent="0.2">
      <c r="A103" s="104" t="s">
        <v>173</v>
      </c>
      <c r="B103" s="58">
        <v>39494</v>
      </c>
      <c r="C103" s="104" t="s">
        <v>174</v>
      </c>
      <c r="D103" s="104" t="s">
        <v>175</v>
      </c>
      <c r="E103" s="59" t="s">
        <v>226</v>
      </c>
      <c r="F103" s="105" t="s">
        <v>100</v>
      </c>
      <c r="G103" s="104" t="s">
        <v>176</v>
      </c>
      <c r="H103" s="104">
        <v>700</v>
      </c>
      <c r="I103" s="59" t="s">
        <v>18</v>
      </c>
      <c r="J103" s="60">
        <v>2</v>
      </c>
      <c r="K103" s="31">
        <v>0</v>
      </c>
      <c r="L103" s="31">
        <v>0</v>
      </c>
      <c r="M103" s="57">
        <v>2</v>
      </c>
      <c r="N103" s="62">
        <v>0</v>
      </c>
      <c r="O103" s="52">
        <f t="shared" ref="O103" si="33">IF((K103+L103)&gt;0,0,1)</f>
        <v>1</v>
      </c>
      <c r="P103" s="104" t="s">
        <v>101</v>
      </c>
      <c r="Q103" s="104" t="s">
        <v>177</v>
      </c>
      <c r="R103" s="104" t="s">
        <v>103</v>
      </c>
      <c r="S103" s="104">
        <v>6075</v>
      </c>
      <c r="T103" s="104">
        <v>334</v>
      </c>
      <c r="U103" s="108"/>
      <c r="V103" s="105"/>
      <c r="W103" s="105"/>
      <c r="X103" s="105"/>
      <c r="Y103" s="105"/>
      <c r="Z103" s="105"/>
      <c r="AA103" s="105"/>
      <c r="AB103" s="105"/>
      <c r="AC103" s="105"/>
      <c r="AD103" s="109"/>
      <c r="AE103" s="105"/>
      <c r="AF103" s="105"/>
      <c r="AG103" s="105"/>
      <c r="AH103" s="105"/>
      <c r="AI103" s="105"/>
      <c r="AJ103" s="170"/>
      <c r="AK103" s="105">
        <v>2</v>
      </c>
      <c r="AL103" s="105">
        <v>2</v>
      </c>
      <c r="AM103" s="105"/>
      <c r="AN103" s="105"/>
      <c r="AO103" s="105"/>
      <c r="AP103" s="105"/>
      <c r="AQ103" s="105"/>
      <c r="AR103" s="105"/>
      <c r="AS103" s="110">
        <v>1</v>
      </c>
      <c r="AT103" s="105"/>
      <c r="AU103" s="105"/>
      <c r="AV103" s="105"/>
      <c r="AW103" s="105"/>
      <c r="AX103" s="105"/>
      <c r="AY103" s="105"/>
      <c r="AZ103" s="105"/>
      <c r="BA103" s="105"/>
      <c r="BB103" s="105"/>
      <c r="BC103" s="170"/>
      <c r="BD103" s="105"/>
      <c r="BE103" s="105"/>
      <c r="BF103" s="105"/>
      <c r="BG103" s="105"/>
      <c r="BH103" s="105"/>
      <c r="BI103" s="105"/>
      <c r="BJ103" s="105"/>
      <c r="BK103" s="105"/>
      <c r="BL103" s="105"/>
      <c r="BM103" s="105"/>
      <c r="BN103" s="105"/>
      <c r="BO103" s="111"/>
      <c r="BP103" s="109"/>
      <c r="BQ103" s="105"/>
      <c r="BR103" s="105"/>
      <c r="BS103" s="104"/>
      <c r="BT103" s="104"/>
      <c r="BU103" s="104"/>
      <c r="BV103" s="104"/>
      <c r="BW103" s="104"/>
      <c r="BX103" s="104"/>
      <c r="BY103" s="104"/>
      <c r="BZ103" s="104"/>
      <c r="CA103" s="104"/>
      <c r="CB103" s="104"/>
      <c r="CC103" s="104"/>
      <c r="CE103" s="104"/>
      <c r="CF103" s="104"/>
      <c r="CG103" s="104"/>
      <c r="CH103" s="104"/>
      <c r="CI103" s="60"/>
      <c r="CJ103" s="60" t="s">
        <v>178</v>
      </c>
      <c r="CK103" s="22"/>
      <c r="CL103" s="22"/>
      <c r="CM103" s="22"/>
      <c r="CN103" s="22"/>
      <c r="CO103" s="22"/>
      <c r="CP103" s="22"/>
      <c r="CQ103" s="22"/>
    </row>
    <row r="104" spans="1:99" s="55" customFormat="1" x14ac:dyDescent="0.2">
      <c r="A104" s="60" t="s">
        <v>332</v>
      </c>
      <c r="B104" s="58">
        <v>39557</v>
      </c>
      <c r="C104" s="60" t="s">
        <v>333</v>
      </c>
      <c r="D104" s="60" t="s">
        <v>41</v>
      </c>
      <c r="E104" s="59" t="s">
        <v>226</v>
      </c>
      <c r="F104" s="59" t="s">
        <v>49</v>
      </c>
      <c r="G104" s="60" t="s">
        <v>334</v>
      </c>
      <c r="H104" s="22"/>
      <c r="I104" s="59" t="s">
        <v>18</v>
      </c>
      <c r="J104" s="60">
        <v>1</v>
      </c>
      <c r="K104" s="60">
        <v>1</v>
      </c>
      <c r="L104" s="31">
        <v>0</v>
      </c>
      <c r="M104" s="61">
        <v>0</v>
      </c>
      <c r="N104" s="72">
        <v>0</v>
      </c>
      <c r="O104" s="52">
        <f t="shared" ref="O104:O105" si="34">IF((K104+L104)&gt;0,0,1)</f>
        <v>0</v>
      </c>
      <c r="P104" s="60" t="s">
        <v>16</v>
      </c>
      <c r="Q104" s="60" t="s">
        <v>99</v>
      </c>
      <c r="R104" s="60" t="s">
        <v>129</v>
      </c>
      <c r="S104" s="22"/>
      <c r="T104" s="22"/>
      <c r="U104" s="81"/>
      <c r="V104" s="59"/>
      <c r="W104" s="59"/>
      <c r="X104" s="59"/>
      <c r="Y104" s="59"/>
      <c r="Z104" s="59"/>
      <c r="AA104" s="59"/>
      <c r="AB104" s="59"/>
      <c r="AC104" s="59"/>
      <c r="AD104" s="82"/>
      <c r="AE104" s="59"/>
      <c r="AF104" s="59"/>
      <c r="AG104" s="59"/>
      <c r="AH104" s="59"/>
      <c r="AI104" s="59"/>
      <c r="AJ104" s="170"/>
      <c r="AK104" s="59"/>
      <c r="AL104" s="59"/>
      <c r="AM104" s="59"/>
      <c r="AN104" s="59"/>
      <c r="AO104" s="59"/>
      <c r="AP104" s="59"/>
      <c r="AQ104" s="59"/>
      <c r="AR104" s="59">
        <v>2</v>
      </c>
      <c r="AS104" s="83">
        <v>1</v>
      </c>
      <c r="AT104" s="59"/>
      <c r="AU104" s="59"/>
      <c r="AV104" s="59"/>
      <c r="AW104" s="59"/>
      <c r="AX104" s="59"/>
      <c r="AY104" s="59"/>
      <c r="AZ104" s="59"/>
      <c r="BA104" s="59"/>
      <c r="BB104" s="59"/>
      <c r="BC104" s="170"/>
      <c r="BD104" s="59"/>
      <c r="BE104" s="59"/>
      <c r="BF104" s="59"/>
      <c r="BG104" s="59"/>
      <c r="BH104" s="59"/>
      <c r="BI104" s="59"/>
      <c r="BJ104" s="59"/>
      <c r="BK104" s="59"/>
      <c r="BL104" s="59"/>
      <c r="BM104" s="59"/>
      <c r="BN104" s="59"/>
      <c r="BO104" s="84"/>
      <c r="BP104" s="82"/>
      <c r="BQ104" s="59"/>
      <c r="BR104" s="59"/>
      <c r="BS104" s="60"/>
      <c r="BT104" s="60"/>
      <c r="BU104" s="60"/>
      <c r="BV104" s="60"/>
      <c r="BW104" s="60"/>
      <c r="BX104" s="60"/>
      <c r="BY104" s="60"/>
      <c r="BZ104" s="60"/>
      <c r="CA104" s="60"/>
      <c r="CB104" s="60"/>
      <c r="CC104" s="60"/>
      <c r="CE104" s="60"/>
      <c r="CF104" s="60"/>
      <c r="CG104" s="60"/>
      <c r="CH104" s="60"/>
      <c r="CI104" s="60"/>
      <c r="CJ104" s="60" t="s">
        <v>335</v>
      </c>
      <c r="CK104"/>
      <c r="CL104"/>
      <c r="CM104"/>
      <c r="CN104"/>
      <c r="CO104"/>
      <c r="CP104"/>
      <c r="CQ104"/>
    </row>
    <row r="105" spans="1:99" s="55" customFormat="1" x14ac:dyDescent="0.2">
      <c r="A105" s="60" t="s">
        <v>56</v>
      </c>
      <c r="B105" s="58">
        <v>40042</v>
      </c>
      <c r="C105" s="60" t="s">
        <v>57</v>
      </c>
      <c r="D105" s="60" t="s">
        <v>58</v>
      </c>
      <c r="E105" s="59" t="s">
        <v>226</v>
      </c>
      <c r="F105" s="59" t="s">
        <v>336</v>
      </c>
      <c r="G105" s="60" t="s">
        <v>59</v>
      </c>
      <c r="H105" s="60">
        <v>127</v>
      </c>
      <c r="I105" s="59" t="s">
        <v>18</v>
      </c>
      <c r="J105" s="60">
        <v>1</v>
      </c>
      <c r="K105" s="31">
        <v>0</v>
      </c>
      <c r="L105" s="31">
        <v>0</v>
      </c>
      <c r="M105" s="61">
        <v>0</v>
      </c>
      <c r="N105" s="104">
        <v>1</v>
      </c>
      <c r="O105" s="52">
        <f t="shared" si="34"/>
        <v>1</v>
      </c>
      <c r="P105" s="60" t="s">
        <v>68</v>
      </c>
      <c r="Q105" s="60" t="s">
        <v>92</v>
      </c>
      <c r="R105" s="60" t="s">
        <v>129</v>
      </c>
      <c r="S105" s="60">
        <v>102</v>
      </c>
      <c r="T105" s="60">
        <v>33</v>
      </c>
      <c r="U105" s="81"/>
      <c r="V105" s="59"/>
      <c r="W105" s="59"/>
      <c r="X105" s="59"/>
      <c r="Y105" s="59"/>
      <c r="Z105" s="59"/>
      <c r="AA105" s="59"/>
      <c r="AB105" s="59"/>
      <c r="AC105" s="59"/>
      <c r="AD105" s="82"/>
      <c r="AE105" s="59"/>
      <c r="AF105" s="59"/>
      <c r="AG105" s="59"/>
      <c r="AH105" s="59"/>
      <c r="AI105" s="59"/>
      <c r="AJ105" s="170"/>
      <c r="AK105" s="59"/>
      <c r="AL105" s="59"/>
      <c r="AM105" s="59"/>
      <c r="AN105" s="59">
        <v>2</v>
      </c>
      <c r="AO105" s="59"/>
      <c r="AP105" s="59"/>
      <c r="AQ105" s="59"/>
      <c r="AR105" s="59"/>
      <c r="AS105" s="83">
        <v>1</v>
      </c>
      <c r="AT105" s="59"/>
      <c r="AU105" s="59"/>
      <c r="AV105" s="59"/>
      <c r="AW105" s="59"/>
      <c r="AX105" s="59"/>
      <c r="AY105" s="59"/>
      <c r="AZ105" s="59"/>
      <c r="BA105" s="59"/>
      <c r="BB105" s="59"/>
      <c r="BC105" s="170"/>
      <c r="BD105" s="59"/>
      <c r="BE105" s="59"/>
      <c r="BF105" s="59"/>
      <c r="BG105" s="59"/>
      <c r="BH105" s="59"/>
      <c r="BI105" s="59"/>
      <c r="BJ105" s="59"/>
      <c r="BK105" s="59"/>
      <c r="BL105" s="59"/>
      <c r="BM105" s="59"/>
      <c r="BN105" s="59"/>
      <c r="BO105" s="84"/>
      <c r="BP105" s="82"/>
      <c r="BQ105" s="59"/>
      <c r="BR105" s="59"/>
      <c r="BS105" s="60"/>
      <c r="BT105" s="60"/>
      <c r="BU105" s="60"/>
      <c r="BV105" s="60"/>
      <c r="BW105" s="60"/>
      <c r="BX105" s="60"/>
      <c r="BY105" s="60"/>
      <c r="BZ105" s="60"/>
      <c r="CA105" s="60"/>
      <c r="CB105" s="60"/>
      <c r="CC105" s="60"/>
      <c r="CE105" s="60"/>
      <c r="CF105" s="60"/>
      <c r="CG105" s="60"/>
      <c r="CH105" s="60"/>
      <c r="CI105" s="60"/>
      <c r="CJ105" s="60" t="s">
        <v>60</v>
      </c>
    </row>
    <row r="106" spans="1:99" s="55" customFormat="1" x14ac:dyDescent="0.2">
      <c r="A106" s="60" t="s">
        <v>201</v>
      </c>
      <c r="B106" s="58">
        <v>40024</v>
      </c>
      <c r="C106" s="60" t="s">
        <v>202</v>
      </c>
      <c r="D106" s="60" t="s">
        <v>203</v>
      </c>
      <c r="E106" s="59" t="s">
        <v>226</v>
      </c>
      <c r="F106" s="59" t="s">
        <v>341</v>
      </c>
      <c r="G106" s="60" t="s">
        <v>204</v>
      </c>
      <c r="H106" s="60">
        <v>104</v>
      </c>
      <c r="I106" s="59" t="s">
        <v>18</v>
      </c>
      <c r="J106" s="60">
        <v>1</v>
      </c>
      <c r="K106" s="31">
        <v>0</v>
      </c>
      <c r="L106" s="31">
        <v>0</v>
      </c>
      <c r="M106" s="61">
        <v>0</v>
      </c>
      <c r="N106" s="60">
        <v>1</v>
      </c>
      <c r="O106" s="52">
        <f t="shared" ref="O106:O107" si="35">IF((K106+L106)&gt;0,0,1)</f>
        <v>1</v>
      </c>
      <c r="P106" s="60" t="s">
        <v>125</v>
      </c>
      <c r="Q106" s="60" t="s">
        <v>11</v>
      </c>
      <c r="R106" s="60" t="s">
        <v>128</v>
      </c>
      <c r="S106" s="60">
        <v>407</v>
      </c>
      <c r="T106" s="60">
        <v>106</v>
      </c>
      <c r="U106" s="81"/>
      <c r="V106" s="59">
        <v>1</v>
      </c>
      <c r="W106" s="59"/>
      <c r="X106" s="59"/>
      <c r="Y106" s="59"/>
      <c r="Z106" s="59"/>
      <c r="AA106" s="59"/>
      <c r="AB106" s="59"/>
      <c r="AC106" s="59"/>
      <c r="AD106" s="82"/>
      <c r="AE106" s="59"/>
      <c r="AF106" s="59"/>
      <c r="AG106" s="59"/>
      <c r="AH106" s="59"/>
      <c r="AI106" s="59"/>
      <c r="AJ106" s="170"/>
      <c r="AK106" s="59"/>
      <c r="AL106" s="59"/>
      <c r="AM106" s="59"/>
      <c r="AN106" s="59"/>
      <c r="AO106" s="59"/>
      <c r="AP106" s="59"/>
      <c r="AQ106" s="59"/>
      <c r="AR106" s="59"/>
      <c r="AS106" s="83"/>
      <c r="AT106" s="59"/>
      <c r="AU106" s="59"/>
      <c r="AV106" s="59"/>
      <c r="AW106" s="59"/>
      <c r="AX106" s="59"/>
      <c r="AY106" s="59"/>
      <c r="AZ106" s="59"/>
      <c r="BA106" s="59"/>
      <c r="BB106" s="59"/>
      <c r="BC106" s="170"/>
      <c r="BD106" s="59"/>
      <c r="BE106" s="59"/>
      <c r="BF106" s="59"/>
      <c r="BG106" s="59"/>
      <c r="BH106" s="59"/>
      <c r="BI106" s="59"/>
      <c r="BJ106" s="59"/>
      <c r="BK106" s="59"/>
      <c r="BL106" s="59"/>
      <c r="BM106" s="59"/>
      <c r="BN106" s="59"/>
      <c r="BO106" s="84"/>
      <c r="BP106" s="82"/>
      <c r="BQ106" s="59"/>
      <c r="BR106" s="59"/>
      <c r="BS106" s="60"/>
      <c r="BT106" s="60"/>
      <c r="BU106" s="60"/>
      <c r="BV106" s="60"/>
      <c r="BW106" s="60"/>
      <c r="BX106" s="60"/>
      <c r="BY106" s="60"/>
      <c r="BZ106" s="60"/>
      <c r="CA106" s="60"/>
      <c r="CB106" s="60"/>
      <c r="CC106" s="60"/>
      <c r="CE106" s="60"/>
      <c r="CF106" s="60"/>
      <c r="CG106" s="60"/>
      <c r="CH106" s="60"/>
      <c r="CI106" s="60"/>
      <c r="CJ106" s="60" t="s">
        <v>67</v>
      </c>
      <c r="CK106" s="52"/>
      <c r="CL106" s="52"/>
      <c r="CM106" s="52"/>
      <c r="CN106" s="52"/>
      <c r="CO106" s="52"/>
      <c r="CP106" s="52"/>
      <c r="CQ106" s="52"/>
    </row>
    <row r="107" spans="1:99" s="55" customFormat="1" x14ac:dyDescent="0.2">
      <c r="A107" s="60" t="s">
        <v>30</v>
      </c>
      <c r="B107" s="58">
        <v>39942</v>
      </c>
      <c r="C107" s="60" t="s">
        <v>31</v>
      </c>
      <c r="D107" s="60" t="s">
        <v>32</v>
      </c>
      <c r="E107" s="59" t="s">
        <v>226</v>
      </c>
      <c r="F107" s="59" t="s">
        <v>45</v>
      </c>
      <c r="G107" s="60" t="s">
        <v>33</v>
      </c>
      <c r="H107" s="60">
        <v>381</v>
      </c>
      <c r="I107" s="59" t="s">
        <v>18</v>
      </c>
      <c r="J107" s="60">
        <v>2</v>
      </c>
      <c r="K107" s="31">
        <v>0</v>
      </c>
      <c r="L107" s="31">
        <v>0</v>
      </c>
      <c r="M107" s="57">
        <v>1</v>
      </c>
      <c r="N107" s="104">
        <v>1</v>
      </c>
      <c r="O107" s="52">
        <f t="shared" si="35"/>
        <v>1</v>
      </c>
      <c r="P107" s="60" t="s">
        <v>166</v>
      </c>
      <c r="Q107" s="60" t="s">
        <v>213</v>
      </c>
      <c r="R107" s="60" t="s">
        <v>129</v>
      </c>
      <c r="S107" s="60">
        <v>420</v>
      </c>
      <c r="T107" s="60">
        <v>337</v>
      </c>
      <c r="U107" s="81"/>
      <c r="V107" s="59"/>
      <c r="W107" s="59"/>
      <c r="X107" s="59"/>
      <c r="Y107" s="59"/>
      <c r="Z107" s="59"/>
      <c r="AA107" s="59"/>
      <c r="AB107" s="59"/>
      <c r="AC107" s="59"/>
      <c r="AD107" s="82"/>
      <c r="AE107" s="59"/>
      <c r="AF107" s="59"/>
      <c r="AG107" s="59"/>
      <c r="AH107" s="59"/>
      <c r="AI107" s="59"/>
      <c r="AJ107" s="170"/>
      <c r="AK107" s="59"/>
      <c r="AL107" s="59"/>
      <c r="AM107" s="59"/>
      <c r="AN107" s="59"/>
      <c r="AO107" s="59"/>
      <c r="AP107" s="59"/>
      <c r="AQ107" s="59"/>
      <c r="AR107" s="59"/>
      <c r="AS107" s="83">
        <v>1</v>
      </c>
      <c r="AT107" s="59"/>
      <c r="AU107" s="59"/>
      <c r="AV107" s="59"/>
      <c r="AW107" s="59"/>
      <c r="AX107" s="59"/>
      <c r="AY107" s="59"/>
      <c r="AZ107" s="59"/>
      <c r="BA107" s="59"/>
      <c r="BB107" s="59"/>
      <c r="BC107" s="170"/>
      <c r="BD107" s="59"/>
      <c r="BE107" s="59"/>
      <c r="BF107" s="59"/>
      <c r="BG107" s="59"/>
      <c r="BH107" s="59"/>
      <c r="BI107" s="59"/>
      <c r="BJ107" s="59"/>
      <c r="BK107" s="59"/>
      <c r="BL107" s="59"/>
      <c r="BM107" s="59"/>
      <c r="BN107" s="59"/>
      <c r="BO107" s="84"/>
      <c r="BP107" s="82"/>
      <c r="BQ107" s="59"/>
      <c r="BR107" s="59"/>
      <c r="BS107" s="60"/>
      <c r="BT107" s="60"/>
      <c r="BU107" s="60"/>
      <c r="BV107" s="60"/>
      <c r="BW107" s="60"/>
      <c r="BX107" s="60"/>
      <c r="BY107" s="60"/>
      <c r="BZ107" s="60"/>
      <c r="CA107" s="60"/>
      <c r="CB107" s="60"/>
      <c r="CC107" s="60"/>
      <c r="CE107" s="60"/>
      <c r="CF107" s="60"/>
      <c r="CG107" s="60"/>
      <c r="CH107" s="60"/>
      <c r="CI107" s="60"/>
      <c r="CJ107" s="60" t="s">
        <v>34</v>
      </c>
      <c r="CK107"/>
      <c r="CL107"/>
      <c r="CM107"/>
      <c r="CN107"/>
      <c r="CO107"/>
      <c r="CP107"/>
      <c r="CQ107"/>
    </row>
    <row r="108" spans="1:99" s="55" customFormat="1" x14ac:dyDescent="0.2">
      <c r="A108" s="60" t="s">
        <v>0</v>
      </c>
      <c r="B108" s="58">
        <v>40030</v>
      </c>
      <c r="C108" s="60" t="s">
        <v>1</v>
      </c>
      <c r="D108" s="60" t="s">
        <v>2</v>
      </c>
      <c r="E108" s="59" t="s">
        <v>226</v>
      </c>
      <c r="F108" s="59" t="s">
        <v>339</v>
      </c>
      <c r="G108" s="60" t="s">
        <v>3</v>
      </c>
      <c r="H108" s="60">
        <v>90</v>
      </c>
      <c r="I108" s="59" t="s">
        <v>18</v>
      </c>
      <c r="J108" s="60">
        <v>1</v>
      </c>
      <c r="K108" s="31">
        <v>0</v>
      </c>
      <c r="L108" s="31">
        <v>0</v>
      </c>
      <c r="M108" s="57">
        <v>1</v>
      </c>
      <c r="N108" s="55">
        <v>0</v>
      </c>
      <c r="O108" s="52">
        <f t="shared" ref="O108" si="36">IF((K108+L108)&gt;0,0,1)</f>
        <v>1</v>
      </c>
      <c r="P108" s="60" t="s">
        <v>16</v>
      </c>
      <c r="Q108" s="60" t="s">
        <v>314</v>
      </c>
      <c r="R108" s="60" t="s">
        <v>129</v>
      </c>
      <c r="S108" s="60">
        <v>1282</v>
      </c>
      <c r="T108" s="60">
        <v>84</v>
      </c>
      <c r="U108" s="81"/>
      <c r="V108" s="59"/>
      <c r="W108" s="59"/>
      <c r="X108" s="59"/>
      <c r="Y108" s="59"/>
      <c r="Z108" s="59"/>
      <c r="AA108" s="59"/>
      <c r="AB108" s="59"/>
      <c r="AC108" s="59"/>
      <c r="AD108" s="82"/>
      <c r="AE108" s="59"/>
      <c r="AF108" s="59"/>
      <c r="AG108" s="59"/>
      <c r="AH108" s="59"/>
      <c r="AI108" s="59"/>
      <c r="AJ108" s="170"/>
      <c r="AK108" s="59"/>
      <c r="AL108" s="59"/>
      <c r="AM108" s="59">
        <v>2</v>
      </c>
      <c r="AN108" s="59"/>
      <c r="AO108" s="59"/>
      <c r="AP108" s="59"/>
      <c r="AQ108" s="59"/>
      <c r="AR108" s="59"/>
      <c r="AS108" s="83">
        <v>1</v>
      </c>
      <c r="AT108" s="59"/>
      <c r="AU108" s="59"/>
      <c r="AV108" s="59"/>
      <c r="AW108" s="59"/>
      <c r="AX108" s="59"/>
      <c r="AY108" s="59"/>
      <c r="AZ108" s="59"/>
      <c r="BA108" s="59"/>
      <c r="BB108" s="59"/>
      <c r="BC108" s="170"/>
      <c r="BD108" s="59"/>
      <c r="BE108" s="59"/>
      <c r="BF108" s="59"/>
      <c r="BG108" s="59"/>
      <c r="BH108" s="59"/>
      <c r="BI108" s="59"/>
      <c r="BJ108" s="59"/>
      <c r="BK108" s="59"/>
      <c r="BL108" s="59"/>
      <c r="BM108" s="59"/>
      <c r="BN108" s="59"/>
      <c r="BO108" s="84"/>
      <c r="BP108" s="82"/>
      <c r="BQ108" s="59"/>
      <c r="BR108" s="59"/>
      <c r="BS108" s="60"/>
      <c r="BT108" s="60"/>
      <c r="BU108" s="60"/>
      <c r="BV108" s="60"/>
      <c r="BW108" s="60"/>
      <c r="BX108" s="60"/>
      <c r="BY108" s="60"/>
      <c r="BZ108" s="60"/>
      <c r="CA108" s="60"/>
      <c r="CB108" s="60"/>
      <c r="CC108" s="60"/>
      <c r="CE108" s="60"/>
      <c r="CF108" s="60"/>
      <c r="CG108" s="60"/>
      <c r="CH108" s="60"/>
      <c r="CI108" s="60"/>
      <c r="CJ108" s="60" t="s">
        <v>4</v>
      </c>
    </row>
    <row r="109" spans="1:99" s="55" customFormat="1" x14ac:dyDescent="0.2">
      <c r="A109" s="60" t="s">
        <v>61</v>
      </c>
      <c r="B109" s="58">
        <v>39886</v>
      </c>
      <c r="C109" s="60" t="s">
        <v>62</v>
      </c>
      <c r="D109" s="60" t="s">
        <v>63</v>
      </c>
      <c r="E109" s="59" t="s">
        <v>226</v>
      </c>
      <c r="F109" s="59" t="s">
        <v>100</v>
      </c>
      <c r="G109" s="60" t="s">
        <v>64</v>
      </c>
      <c r="H109" s="60">
        <v>2000</v>
      </c>
      <c r="I109" s="59" t="s">
        <v>18</v>
      </c>
      <c r="J109" s="60">
        <v>1</v>
      </c>
      <c r="K109" s="60">
        <v>1</v>
      </c>
      <c r="L109" s="31">
        <v>0</v>
      </c>
      <c r="M109" s="61">
        <v>0</v>
      </c>
      <c r="N109" s="55">
        <v>0</v>
      </c>
      <c r="O109" s="52">
        <f t="shared" ref="O109:O110" si="37">IF((K109+L109)&gt;0,0,1)</f>
        <v>0</v>
      </c>
      <c r="P109" s="60" t="s">
        <v>91</v>
      </c>
      <c r="Q109" s="60" t="s">
        <v>282</v>
      </c>
      <c r="R109" s="60" t="s">
        <v>127</v>
      </c>
      <c r="S109" s="60">
        <v>9500</v>
      </c>
      <c r="T109" s="22"/>
      <c r="U109" s="81"/>
      <c r="V109" s="59"/>
      <c r="W109" s="59"/>
      <c r="X109" s="59"/>
      <c r="Y109" s="59"/>
      <c r="Z109" s="59"/>
      <c r="AA109" s="59"/>
      <c r="AB109" s="59"/>
      <c r="AC109" s="59"/>
      <c r="AD109" s="82"/>
      <c r="AE109" s="59"/>
      <c r="AF109" s="59"/>
      <c r="AG109" s="59"/>
      <c r="AH109" s="59"/>
      <c r="AI109" s="59"/>
      <c r="AJ109" s="170"/>
      <c r="AK109" s="59"/>
      <c r="AL109" s="59">
        <v>2</v>
      </c>
      <c r="AM109" s="59"/>
      <c r="AN109" s="59"/>
      <c r="AO109" s="59"/>
      <c r="AP109" s="59"/>
      <c r="AQ109" s="59"/>
      <c r="AR109" s="59"/>
      <c r="AS109" s="83">
        <v>1</v>
      </c>
      <c r="AT109" s="59"/>
      <c r="AU109" s="59"/>
      <c r="AV109" s="59"/>
      <c r="AW109" s="59"/>
      <c r="AX109" s="59"/>
      <c r="AY109" s="59"/>
      <c r="AZ109" s="59"/>
      <c r="BA109" s="59"/>
      <c r="BB109" s="59"/>
      <c r="BC109" s="170"/>
      <c r="BD109" s="59"/>
      <c r="BE109" s="59"/>
      <c r="BF109" s="59"/>
      <c r="BG109" s="59"/>
      <c r="BH109" s="59"/>
      <c r="BI109" s="59"/>
      <c r="BJ109" s="59"/>
      <c r="BK109" s="59"/>
      <c r="BL109" s="59"/>
      <c r="BM109" s="59"/>
      <c r="BN109" s="59"/>
      <c r="BO109" s="84"/>
      <c r="BP109" s="82"/>
      <c r="BQ109" s="59"/>
      <c r="BR109" s="59"/>
      <c r="BS109" s="60"/>
      <c r="BT109" s="60"/>
      <c r="BU109" s="60"/>
      <c r="BV109" s="60"/>
      <c r="BW109" s="60"/>
      <c r="BX109" s="60"/>
      <c r="BY109" s="60"/>
      <c r="BZ109" s="60"/>
      <c r="CA109" s="60"/>
      <c r="CB109" s="60"/>
      <c r="CC109" s="60"/>
      <c r="CE109" s="60"/>
      <c r="CF109" s="60"/>
      <c r="CG109" s="60"/>
      <c r="CH109" s="60"/>
      <c r="CI109" s="60"/>
      <c r="CJ109" s="60" t="s">
        <v>65</v>
      </c>
      <c r="CK109" s="22"/>
      <c r="CL109" s="22"/>
      <c r="CM109" s="22"/>
      <c r="CN109" s="22"/>
      <c r="CO109" s="22"/>
      <c r="CP109" s="22"/>
      <c r="CQ109" s="22"/>
    </row>
    <row r="110" spans="1:99" s="55" customFormat="1" x14ac:dyDescent="0.2">
      <c r="A110" s="60" t="s">
        <v>146</v>
      </c>
      <c r="B110" s="58">
        <v>40271</v>
      </c>
      <c r="C110" s="60" t="s">
        <v>147</v>
      </c>
      <c r="D110" s="60" t="s">
        <v>148</v>
      </c>
      <c r="E110" s="59" t="s">
        <v>226</v>
      </c>
      <c r="F110" s="59" t="s">
        <v>187</v>
      </c>
      <c r="G110" s="60" t="s">
        <v>149</v>
      </c>
      <c r="H110" s="22"/>
      <c r="I110" s="59" t="s">
        <v>18</v>
      </c>
      <c r="J110" s="60">
        <v>1</v>
      </c>
      <c r="K110" s="60">
        <v>1</v>
      </c>
      <c r="L110" s="31">
        <v>0</v>
      </c>
      <c r="M110" s="61">
        <v>0</v>
      </c>
      <c r="N110" s="55">
        <v>0</v>
      </c>
      <c r="O110" s="52">
        <f t="shared" si="37"/>
        <v>0</v>
      </c>
      <c r="P110" s="60" t="s">
        <v>101</v>
      </c>
      <c r="Q110" s="60" t="s">
        <v>150</v>
      </c>
      <c r="R110" s="60" t="s">
        <v>105</v>
      </c>
      <c r="S110" s="60">
        <v>40</v>
      </c>
      <c r="T110" s="22"/>
      <c r="U110" s="92"/>
      <c r="V110" s="21"/>
      <c r="W110" s="21"/>
      <c r="X110" s="21"/>
      <c r="Y110" s="21"/>
      <c r="Z110" s="21">
        <v>1</v>
      </c>
      <c r="AA110" s="21"/>
      <c r="AB110" s="21"/>
      <c r="AC110" s="21"/>
      <c r="AD110" s="93"/>
      <c r="AE110" s="21"/>
      <c r="AF110" s="21"/>
      <c r="AG110" s="21"/>
      <c r="AH110" s="21"/>
      <c r="AI110" s="21"/>
      <c r="AJ110" s="171"/>
      <c r="AK110" s="21"/>
      <c r="AL110" s="21"/>
      <c r="AM110" s="21"/>
      <c r="AN110" s="21"/>
      <c r="AO110" s="21"/>
      <c r="AP110" s="21"/>
      <c r="AQ110" s="21"/>
      <c r="AR110" s="21"/>
      <c r="AS110" s="39"/>
      <c r="AT110" s="21"/>
      <c r="AU110" s="21"/>
      <c r="AV110" s="21"/>
      <c r="AW110" s="21"/>
      <c r="AX110" s="21"/>
      <c r="AY110" s="21"/>
      <c r="AZ110" s="21"/>
      <c r="BA110" s="21"/>
      <c r="BB110" s="21"/>
      <c r="BC110" s="171"/>
      <c r="BD110" s="21"/>
      <c r="BE110" s="21"/>
      <c r="BF110" s="21"/>
      <c r="BG110" s="21"/>
      <c r="BH110" s="21"/>
      <c r="BI110" s="21"/>
      <c r="BJ110" s="21"/>
      <c r="BK110" s="21"/>
      <c r="BL110" s="21"/>
      <c r="BM110" s="21"/>
      <c r="BN110" s="21"/>
      <c r="BO110" s="94"/>
      <c r="BP110" s="93"/>
      <c r="BQ110" s="21"/>
      <c r="BR110" s="21"/>
      <c r="BS110" s="22"/>
      <c r="BT110" s="22"/>
      <c r="BU110" s="22"/>
      <c r="BV110" s="22"/>
      <c r="BW110" s="22"/>
      <c r="BX110" s="22"/>
      <c r="BY110" s="22"/>
      <c r="BZ110" s="22"/>
      <c r="CA110" s="22"/>
      <c r="CB110" s="22"/>
      <c r="CC110" s="22"/>
      <c r="CE110" s="22"/>
      <c r="CF110" s="22"/>
      <c r="CG110" s="22"/>
      <c r="CH110" s="22"/>
      <c r="CI110" s="22"/>
      <c r="CJ110" s="60" t="s">
        <v>151</v>
      </c>
      <c r="CK110" s="22"/>
      <c r="CL110" s="22"/>
      <c r="CM110" s="22"/>
      <c r="CN110" s="22"/>
      <c r="CO110" s="22"/>
      <c r="CP110" s="22"/>
      <c r="CQ110" s="22"/>
    </row>
    <row r="111" spans="1:99" s="55" customFormat="1" x14ac:dyDescent="0.2">
      <c r="A111" s="60" t="s">
        <v>156</v>
      </c>
      <c r="B111" s="58">
        <v>40433</v>
      </c>
      <c r="C111" s="60" t="s">
        <v>157</v>
      </c>
      <c r="D111" s="60" t="s">
        <v>158</v>
      </c>
      <c r="E111" s="59" t="s">
        <v>226</v>
      </c>
      <c r="F111" s="59" t="s">
        <v>250</v>
      </c>
      <c r="G111" s="60" t="s">
        <v>159</v>
      </c>
      <c r="H111" s="60">
        <v>342</v>
      </c>
      <c r="I111" s="59" t="s">
        <v>18</v>
      </c>
      <c r="J111" s="60">
        <v>1</v>
      </c>
      <c r="K111" s="31">
        <v>0</v>
      </c>
      <c r="L111" s="31">
        <v>0</v>
      </c>
      <c r="M111" s="57">
        <v>1</v>
      </c>
      <c r="N111" s="72">
        <v>0</v>
      </c>
      <c r="O111" s="52">
        <f t="shared" ref="O111:O113" si="38">IF((K111+L111)&gt;0,0,1)</f>
        <v>1</v>
      </c>
      <c r="P111" s="60" t="s">
        <v>125</v>
      </c>
      <c r="Q111" s="60" t="s">
        <v>300</v>
      </c>
      <c r="R111" s="60" t="s">
        <v>35</v>
      </c>
      <c r="S111" s="60">
        <v>380</v>
      </c>
      <c r="T111" s="60">
        <v>20</v>
      </c>
      <c r="U111" s="92"/>
      <c r="V111" s="21"/>
      <c r="W111" s="21"/>
      <c r="X111" s="21"/>
      <c r="Y111" s="21"/>
      <c r="Z111" s="21"/>
      <c r="AA111" s="21"/>
      <c r="AB111" s="21"/>
      <c r="AC111" s="21"/>
      <c r="AD111" s="93"/>
      <c r="AE111" s="21"/>
      <c r="AF111" s="21"/>
      <c r="AG111" s="21"/>
      <c r="AH111" s="21"/>
      <c r="AI111" s="21"/>
      <c r="AJ111" s="171"/>
      <c r="AK111" s="21"/>
      <c r="AL111" s="21"/>
      <c r="AM111" s="21"/>
      <c r="AN111" s="21"/>
      <c r="AO111" s="21"/>
      <c r="AP111" s="21"/>
      <c r="AQ111" s="21"/>
      <c r="AR111" s="21"/>
      <c r="AS111" s="39">
        <v>1</v>
      </c>
      <c r="AT111" s="21"/>
      <c r="AU111" s="21"/>
      <c r="AV111" s="21"/>
      <c r="AW111" s="21"/>
      <c r="AX111" s="21"/>
      <c r="AY111" s="21"/>
      <c r="AZ111" s="21"/>
      <c r="BA111" s="21"/>
      <c r="BB111" s="21"/>
      <c r="BC111" s="171"/>
      <c r="BD111" s="21"/>
      <c r="BE111" s="21"/>
      <c r="BF111" s="21"/>
      <c r="BG111" s="21"/>
      <c r="BH111" s="21"/>
      <c r="BI111" s="21"/>
      <c r="BJ111" s="21"/>
      <c r="BK111" s="21"/>
      <c r="BL111" s="21"/>
      <c r="BM111" s="21"/>
      <c r="BN111" s="21"/>
      <c r="BO111" s="94"/>
      <c r="BP111" s="93"/>
      <c r="BQ111" s="21"/>
      <c r="BR111" s="21"/>
      <c r="BS111" s="22"/>
      <c r="BT111" s="22"/>
      <c r="BU111" s="22"/>
      <c r="BV111" s="22"/>
      <c r="BW111" s="22"/>
      <c r="BX111" s="22"/>
      <c r="BY111" s="22"/>
      <c r="BZ111" s="22"/>
      <c r="CA111" s="22"/>
      <c r="CB111" s="22"/>
      <c r="CC111" s="22"/>
      <c r="CE111" s="22"/>
      <c r="CF111" s="22"/>
      <c r="CG111" s="22"/>
      <c r="CH111" s="22"/>
      <c r="CI111" s="22"/>
      <c r="CJ111" s="60" t="s">
        <v>160</v>
      </c>
      <c r="CR111" s="22"/>
      <c r="CS111" s="22"/>
      <c r="CT111" s="22"/>
    </row>
    <row r="112" spans="1:99" s="55" customFormat="1" x14ac:dyDescent="0.2">
      <c r="A112" s="60" t="s">
        <v>19</v>
      </c>
      <c r="B112" s="58">
        <v>40405</v>
      </c>
      <c r="C112" s="60" t="s">
        <v>20</v>
      </c>
      <c r="D112" s="60" t="s">
        <v>21</v>
      </c>
      <c r="E112" s="42" t="s">
        <v>226</v>
      </c>
      <c r="F112" s="59" t="s">
        <v>313</v>
      </c>
      <c r="G112" s="60" t="s">
        <v>22</v>
      </c>
      <c r="H112" s="22"/>
      <c r="I112" s="59" t="s">
        <v>18</v>
      </c>
      <c r="J112" s="60">
        <v>1</v>
      </c>
      <c r="K112" s="22">
        <v>0</v>
      </c>
      <c r="L112" s="22">
        <v>0</v>
      </c>
      <c r="M112" s="44">
        <v>0</v>
      </c>
      <c r="N112" s="60">
        <v>1</v>
      </c>
      <c r="O112" s="22">
        <f t="shared" si="38"/>
        <v>1</v>
      </c>
      <c r="P112" s="22"/>
      <c r="Q112" s="22"/>
      <c r="R112" s="22"/>
      <c r="S112" s="60">
        <v>587</v>
      </c>
      <c r="T112" s="60">
        <v>468</v>
      </c>
      <c r="U112" s="28"/>
      <c r="V112" s="22"/>
      <c r="W112" s="22"/>
      <c r="X112" s="22"/>
      <c r="Y112" s="22"/>
      <c r="Z112" s="22"/>
      <c r="AA112" s="22"/>
      <c r="AB112" s="22"/>
      <c r="AC112" s="22"/>
      <c r="AD112" s="34"/>
      <c r="AE112" s="22"/>
      <c r="AF112" s="22"/>
      <c r="AG112" s="22"/>
      <c r="AH112" s="22"/>
      <c r="AI112" s="22"/>
      <c r="AJ112" s="172"/>
      <c r="AK112" s="22"/>
      <c r="AL112" s="22"/>
      <c r="AM112" s="22">
        <v>2</v>
      </c>
      <c r="AN112" s="22"/>
      <c r="AO112" s="22"/>
      <c r="AP112" s="22"/>
      <c r="AQ112" s="22"/>
      <c r="AR112" s="22"/>
      <c r="AS112" s="39">
        <v>1</v>
      </c>
      <c r="AT112" s="22"/>
      <c r="AU112" s="22"/>
      <c r="AV112" s="22"/>
      <c r="AW112" s="22"/>
      <c r="AX112" s="22"/>
      <c r="AY112" s="22"/>
      <c r="AZ112" s="22"/>
      <c r="BA112" s="22"/>
      <c r="BB112" s="22"/>
      <c r="BC112" s="172"/>
      <c r="BD112" s="22"/>
      <c r="BE112" s="22"/>
      <c r="BF112" s="22"/>
      <c r="BG112" s="22"/>
      <c r="BH112" s="22"/>
      <c r="BI112" s="22"/>
      <c r="BJ112" s="22"/>
      <c r="BK112" s="22"/>
      <c r="BL112" s="22"/>
      <c r="BM112" s="22"/>
      <c r="BN112" s="22"/>
      <c r="BO112" s="22"/>
      <c r="BP112" s="34"/>
      <c r="BQ112" s="22"/>
      <c r="BR112" s="22"/>
      <c r="BS112" s="22"/>
      <c r="BT112" s="22"/>
      <c r="BU112" s="22"/>
      <c r="BV112" s="22"/>
      <c r="BW112" s="22"/>
      <c r="BX112" s="22"/>
      <c r="BY112" s="22"/>
      <c r="BZ112" s="22"/>
      <c r="CA112" s="22"/>
      <c r="CB112" s="22"/>
      <c r="CC112" s="22"/>
      <c r="CE112" s="22"/>
      <c r="CF112" s="22"/>
      <c r="CG112" s="22"/>
      <c r="CH112" s="22"/>
      <c r="CI112" s="22"/>
      <c r="CJ112" s="60" t="s">
        <v>23</v>
      </c>
      <c r="CR112" s="22"/>
      <c r="CS112" s="22"/>
      <c r="CT112" s="22"/>
    </row>
    <row r="113" spans="1:99" s="55" customFormat="1" x14ac:dyDescent="0.2">
      <c r="A113" s="60" t="s">
        <v>257</v>
      </c>
      <c r="B113" s="58">
        <v>40386</v>
      </c>
      <c r="C113" s="60" t="s">
        <v>258</v>
      </c>
      <c r="D113" s="60" t="s">
        <v>259</v>
      </c>
      <c r="E113" s="59" t="s">
        <v>226</v>
      </c>
      <c r="F113" s="59" t="s">
        <v>339</v>
      </c>
      <c r="G113" s="60" t="s">
        <v>260</v>
      </c>
      <c r="H113" s="60">
        <v>23.200000762939453</v>
      </c>
      <c r="I113" s="59" t="s">
        <v>18</v>
      </c>
      <c r="J113" s="60">
        <v>1</v>
      </c>
      <c r="K113" s="60">
        <v>1</v>
      </c>
      <c r="L113" s="31">
        <v>0</v>
      </c>
      <c r="M113" s="61">
        <v>0</v>
      </c>
      <c r="N113" s="55">
        <v>0</v>
      </c>
      <c r="O113" s="52">
        <f t="shared" si="38"/>
        <v>0</v>
      </c>
      <c r="P113" s="60" t="s">
        <v>91</v>
      </c>
      <c r="Q113" s="60" t="s">
        <v>282</v>
      </c>
      <c r="R113" s="60" t="s">
        <v>129</v>
      </c>
      <c r="S113" s="60">
        <v>592</v>
      </c>
      <c r="T113" s="22"/>
      <c r="U113" s="92"/>
      <c r="V113" s="21"/>
      <c r="W113" s="21"/>
      <c r="X113" s="21"/>
      <c r="Y113" s="21"/>
      <c r="Z113" s="21"/>
      <c r="AA113" s="21"/>
      <c r="AB113" s="21"/>
      <c r="AC113" s="21"/>
      <c r="AD113" s="93"/>
      <c r="AE113" s="21"/>
      <c r="AF113" s="21"/>
      <c r="AG113" s="21"/>
      <c r="AH113" s="21"/>
      <c r="AI113" s="21"/>
      <c r="AJ113" s="171"/>
      <c r="AK113" s="21"/>
      <c r="AL113" s="21"/>
      <c r="AM113" s="21"/>
      <c r="AN113" s="21"/>
      <c r="AO113" s="21"/>
      <c r="AP113" s="21"/>
      <c r="AQ113" s="21"/>
      <c r="AR113" s="21">
        <v>1</v>
      </c>
      <c r="AS113" s="39"/>
      <c r="AT113" s="21"/>
      <c r="AU113" s="21"/>
      <c r="AV113" s="21"/>
      <c r="AW113" s="21"/>
      <c r="AX113" s="21"/>
      <c r="AY113" s="21"/>
      <c r="AZ113" s="21"/>
      <c r="BA113" s="21"/>
      <c r="BB113" s="21"/>
      <c r="BC113" s="171"/>
      <c r="BD113" s="21"/>
      <c r="BE113" s="21"/>
      <c r="BF113" s="21"/>
      <c r="BG113" s="21"/>
      <c r="BH113" s="21"/>
      <c r="BI113" s="21"/>
      <c r="BJ113" s="21"/>
      <c r="BK113" s="21"/>
      <c r="BL113" s="21"/>
      <c r="BM113" s="21"/>
      <c r="BN113" s="21"/>
      <c r="BO113" s="94"/>
      <c r="BP113" s="93"/>
      <c r="BQ113" s="21"/>
      <c r="BR113" s="21"/>
      <c r="BS113" s="22"/>
      <c r="BT113" s="22"/>
      <c r="BU113" s="22"/>
      <c r="BV113" s="22"/>
      <c r="BW113" s="22"/>
      <c r="BX113" s="22"/>
      <c r="BY113" s="22"/>
      <c r="BZ113" s="22"/>
      <c r="CA113" s="22"/>
      <c r="CB113" s="22"/>
      <c r="CC113" s="22"/>
      <c r="CE113" s="22"/>
      <c r="CF113" s="22"/>
      <c r="CG113" s="22"/>
      <c r="CH113" s="22"/>
      <c r="CI113" s="22"/>
      <c r="CJ113" s="29" t="s">
        <v>96</v>
      </c>
      <c r="CR113" s="22"/>
      <c r="CS113" s="22"/>
      <c r="CT113" s="22"/>
    </row>
    <row r="114" spans="1:99" s="55" customFormat="1" x14ac:dyDescent="0.2">
      <c r="A114" s="60" t="s">
        <v>5</v>
      </c>
      <c r="B114" s="58">
        <v>40315</v>
      </c>
      <c r="C114" s="60" t="s">
        <v>6</v>
      </c>
      <c r="D114" s="60" t="s">
        <v>338</v>
      </c>
      <c r="E114" s="59" t="s">
        <v>226</v>
      </c>
      <c r="F114" s="59" t="s">
        <v>340</v>
      </c>
      <c r="G114" s="60" t="s">
        <v>7</v>
      </c>
      <c r="H114" s="60">
        <v>45</v>
      </c>
      <c r="I114" s="59" t="s">
        <v>18</v>
      </c>
      <c r="J114" s="60">
        <v>1</v>
      </c>
      <c r="K114" s="31">
        <v>0</v>
      </c>
      <c r="L114" s="60">
        <v>1</v>
      </c>
      <c r="M114" s="61">
        <v>0</v>
      </c>
      <c r="N114" s="72">
        <v>0</v>
      </c>
      <c r="O114" s="52">
        <f t="shared" ref="O114" si="39">IF((K114+L114)&gt;0,0,1)</f>
        <v>0</v>
      </c>
      <c r="P114" s="60" t="s">
        <v>91</v>
      </c>
      <c r="Q114" s="60" t="s">
        <v>161</v>
      </c>
      <c r="R114" s="60" t="s">
        <v>229</v>
      </c>
      <c r="S114" s="60">
        <v>1100</v>
      </c>
      <c r="T114" s="60">
        <v>25</v>
      </c>
      <c r="U114" s="92"/>
      <c r="V114" s="21"/>
      <c r="W114" s="21"/>
      <c r="X114" s="21"/>
      <c r="Y114" s="21"/>
      <c r="Z114" s="21"/>
      <c r="AA114" s="21"/>
      <c r="AB114" s="21"/>
      <c r="AC114" s="21"/>
      <c r="AD114" s="93"/>
      <c r="AE114" s="21"/>
      <c r="AF114" s="21"/>
      <c r="AG114" s="21"/>
      <c r="AH114" s="21"/>
      <c r="AI114" s="21"/>
      <c r="AJ114" s="171"/>
      <c r="AK114" s="21">
        <v>2</v>
      </c>
      <c r="AL114" s="21"/>
      <c r="AM114" s="21"/>
      <c r="AN114" s="21"/>
      <c r="AO114" s="21"/>
      <c r="AP114" s="21"/>
      <c r="AQ114" s="21"/>
      <c r="AR114" s="21"/>
      <c r="AS114" s="39">
        <v>1</v>
      </c>
      <c r="AT114" s="21"/>
      <c r="AU114" s="21"/>
      <c r="AV114" s="21"/>
      <c r="AW114" s="21"/>
      <c r="AX114" s="21"/>
      <c r="AY114" s="21"/>
      <c r="AZ114" s="21"/>
      <c r="BA114" s="21"/>
      <c r="BB114" s="21"/>
      <c r="BC114" s="171"/>
      <c r="BD114" s="21"/>
      <c r="BE114" s="21"/>
      <c r="BF114" s="21"/>
      <c r="BG114" s="21"/>
      <c r="BH114" s="21"/>
      <c r="BI114" s="21"/>
      <c r="BJ114" s="21"/>
      <c r="BK114" s="21"/>
      <c r="BL114" s="21"/>
      <c r="BM114" s="21"/>
      <c r="BN114" s="21"/>
      <c r="BO114" s="94"/>
      <c r="BP114" s="93"/>
      <c r="BQ114" s="21"/>
      <c r="BR114" s="21"/>
      <c r="BS114" s="22"/>
      <c r="BT114" s="22"/>
      <c r="BU114" s="22"/>
      <c r="BV114" s="22"/>
      <c r="BW114" s="22"/>
      <c r="BX114" s="22"/>
      <c r="BY114" s="22"/>
      <c r="BZ114" s="22"/>
      <c r="CA114" s="22"/>
      <c r="CB114" s="22"/>
      <c r="CC114" s="22"/>
      <c r="CE114" s="22"/>
      <c r="CF114" s="22"/>
      <c r="CG114" s="22"/>
      <c r="CH114" s="22"/>
      <c r="CI114" s="22"/>
      <c r="CJ114" s="60" t="s">
        <v>8</v>
      </c>
    </row>
    <row r="115" spans="1:99" s="55" customFormat="1" x14ac:dyDescent="0.2">
      <c r="A115" s="60" t="s">
        <v>152</v>
      </c>
      <c r="B115" s="58">
        <v>40775</v>
      </c>
      <c r="C115" s="60" t="s">
        <v>153</v>
      </c>
      <c r="D115" s="60" t="s">
        <v>10</v>
      </c>
      <c r="E115" s="59" t="s">
        <v>226</v>
      </c>
      <c r="F115" s="59" t="s">
        <v>184</v>
      </c>
      <c r="G115" s="60" t="s">
        <v>154</v>
      </c>
      <c r="H115" s="60">
        <v>57</v>
      </c>
      <c r="I115" s="59" t="s">
        <v>18</v>
      </c>
      <c r="J115" s="59">
        <v>2</v>
      </c>
      <c r="K115" s="31">
        <v>0</v>
      </c>
      <c r="L115" s="31">
        <v>0</v>
      </c>
      <c r="M115" s="57">
        <v>2</v>
      </c>
      <c r="N115" s="55">
        <v>0</v>
      </c>
      <c r="O115" s="52">
        <f t="shared" ref="O115" si="40">IF((K115+L115)&gt;0,0,1)</f>
        <v>1</v>
      </c>
      <c r="P115" s="60" t="s">
        <v>91</v>
      </c>
      <c r="Q115" s="60" t="s">
        <v>282</v>
      </c>
      <c r="R115" s="60" t="s">
        <v>105</v>
      </c>
      <c r="S115" s="60">
        <v>12</v>
      </c>
      <c r="T115" s="60">
        <v>12</v>
      </c>
      <c r="U115" s="81"/>
      <c r="V115" s="59"/>
      <c r="W115" s="59"/>
      <c r="X115" s="59"/>
      <c r="Y115" s="59"/>
      <c r="Z115" s="59"/>
      <c r="AA115" s="59"/>
      <c r="AB115" s="59"/>
      <c r="AC115" s="59"/>
      <c r="AD115" s="82"/>
      <c r="AE115" s="59"/>
      <c r="AF115" s="59"/>
      <c r="AG115" s="59"/>
      <c r="AH115" s="59"/>
      <c r="AI115" s="59"/>
      <c r="AJ115" s="170">
        <v>2</v>
      </c>
      <c r="AK115" s="59"/>
      <c r="AL115" s="59"/>
      <c r="AM115" s="59"/>
      <c r="AN115" s="59"/>
      <c r="AO115" s="59"/>
      <c r="AP115" s="59"/>
      <c r="AQ115" s="59"/>
      <c r="AR115" s="59"/>
      <c r="AS115" s="83">
        <v>1</v>
      </c>
      <c r="AT115" s="59"/>
      <c r="AU115" s="59"/>
      <c r="AV115" s="59"/>
      <c r="AW115" s="59"/>
      <c r="AX115" s="59"/>
      <c r="AY115" s="59"/>
      <c r="AZ115" s="59"/>
      <c r="BA115" s="59"/>
      <c r="BB115" s="59"/>
      <c r="BC115" s="170"/>
      <c r="BD115" s="59"/>
      <c r="BE115" s="59"/>
      <c r="BF115" s="59"/>
      <c r="BG115" s="59"/>
      <c r="BH115" s="59"/>
      <c r="BI115" s="59"/>
      <c r="BJ115" s="59"/>
      <c r="BK115" s="59"/>
      <c r="BL115" s="59"/>
      <c r="BM115" s="59"/>
      <c r="BN115" s="59"/>
      <c r="BO115" s="84"/>
      <c r="BP115" s="82"/>
      <c r="BQ115" s="59"/>
      <c r="BR115" s="59"/>
      <c r="BS115" s="60"/>
      <c r="BT115" s="60"/>
      <c r="BU115" s="60"/>
      <c r="BV115" s="60"/>
      <c r="BW115" s="60"/>
      <c r="BX115" s="60"/>
      <c r="BY115" s="60"/>
      <c r="BZ115" s="60"/>
      <c r="CA115" s="60"/>
      <c r="CB115" s="60"/>
      <c r="CC115" s="60"/>
      <c r="CE115" s="60"/>
      <c r="CF115" s="60"/>
      <c r="CG115" s="60"/>
      <c r="CH115" s="60"/>
      <c r="CI115" s="60"/>
      <c r="CJ115" s="60" t="s">
        <v>155</v>
      </c>
      <c r="CK115" s="52"/>
      <c r="CL115" s="52"/>
      <c r="CM115" s="52"/>
      <c r="CN115" s="52"/>
      <c r="CO115" s="52"/>
      <c r="CP115" s="52"/>
      <c r="CQ115" s="52"/>
      <c r="CR115" s="22"/>
      <c r="CS115" s="22"/>
      <c r="CT115" s="22"/>
      <c r="CU115" s="22"/>
    </row>
    <row r="116" spans="1:99" s="55" customFormat="1" x14ac:dyDescent="0.2">
      <c r="A116" s="104" t="s">
        <v>50</v>
      </c>
      <c r="B116" s="58">
        <v>40749</v>
      </c>
      <c r="C116" s="104" t="s">
        <v>51</v>
      </c>
      <c r="D116" s="104" t="s">
        <v>52</v>
      </c>
      <c r="E116" s="59" t="s">
        <v>226</v>
      </c>
      <c r="F116" s="105" t="s">
        <v>38</v>
      </c>
      <c r="G116" s="104" t="s">
        <v>53</v>
      </c>
      <c r="H116" s="104">
        <v>40</v>
      </c>
      <c r="I116" s="59" t="s">
        <v>18</v>
      </c>
      <c r="J116" s="59">
        <v>1</v>
      </c>
      <c r="K116" s="31">
        <v>0</v>
      </c>
      <c r="L116" s="31">
        <v>0</v>
      </c>
      <c r="M116" s="61">
        <v>0</v>
      </c>
      <c r="N116" s="104">
        <v>1</v>
      </c>
      <c r="O116" s="52">
        <f t="shared" ref="O116:O118" si="41">IF((K116+L116)&gt;0,0,1)</f>
        <v>1</v>
      </c>
      <c r="P116" s="104" t="s">
        <v>125</v>
      </c>
      <c r="Q116" s="104" t="s">
        <v>99</v>
      </c>
      <c r="R116" s="104" t="s">
        <v>129</v>
      </c>
      <c r="S116" s="104">
        <v>336</v>
      </c>
      <c r="T116" s="104">
        <v>17</v>
      </c>
      <c r="U116" s="108"/>
      <c r="V116" s="105"/>
      <c r="W116" s="105"/>
      <c r="X116" s="105"/>
      <c r="Y116" s="105"/>
      <c r="Z116" s="105"/>
      <c r="AA116" s="105"/>
      <c r="AB116" s="105"/>
      <c r="AC116" s="105"/>
      <c r="AD116" s="109"/>
      <c r="AE116" s="105"/>
      <c r="AF116" s="105"/>
      <c r="AG116" s="105"/>
      <c r="AH116" s="105"/>
      <c r="AI116" s="105"/>
      <c r="AJ116" s="170"/>
      <c r="AK116" s="105"/>
      <c r="AL116" s="105"/>
      <c r="AM116" s="105"/>
      <c r="AN116" s="105"/>
      <c r="AO116" s="105"/>
      <c r="AP116" s="105"/>
      <c r="AQ116" s="105"/>
      <c r="AR116" s="105"/>
      <c r="AS116" s="110">
        <v>1</v>
      </c>
      <c r="AT116" s="105"/>
      <c r="AU116" s="105"/>
      <c r="AV116" s="105"/>
      <c r="AW116" s="105"/>
      <c r="AX116" s="105"/>
      <c r="AY116" s="105"/>
      <c r="AZ116" s="105"/>
      <c r="BA116" s="105"/>
      <c r="BB116" s="105"/>
      <c r="BC116" s="170"/>
      <c r="BD116" s="105"/>
      <c r="BE116" s="105"/>
      <c r="BF116" s="105"/>
      <c r="BG116" s="105"/>
      <c r="BH116" s="105"/>
      <c r="BI116" s="105"/>
      <c r="BJ116" s="105"/>
      <c r="BK116" s="105"/>
      <c r="BL116" s="105"/>
      <c r="BM116" s="105"/>
      <c r="BN116" s="105"/>
      <c r="BO116" s="111"/>
      <c r="BP116" s="109"/>
      <c r="BQ116" s="105"/>
      <c r="BR116" s="105"/>
      <c r="BS116" s="104"/>
      <c r="BT116" s="104"/>
      <c r="BU116" s="104"/>
      <c r="BV116" s="104"/>
      <c r="BW116" s="104"/>
      <c r="BX116" s="104"/>
      <c r="BY116" s="104"/>
      <c r="BZ116" s="104"/>
      <c r="CA116" s="104"/>
      <c r="CB116" s="104"/>
      <c r="CC116" s="104"/>
      <c r="CE116" s="104"/>
      <c r="CF116" s="104"/>
      <c r="CG116" s="104"/>
      <c r="CH116" s="104"/>
      <c r="CI116" s="60"/>
      <c r="CJ116" s="60" t="s">
        <v>54</v>
      </c>
      <c r="CK116" s="52"/>
      <c r="CL116" s="52"/>
      <c r="CM116" s="52"/>
      <c r="CN116" s="52"/>
      <c r="CO116" s="52"/>
      <c r="CP116" s="52"/>
      <c r="CQ116" s="52"/>
      <c r="CR116" s="22"/>
      <c r="CS116" s="22"/>
      <c r="CT116" s="22"/>
      <c r="CU116" s="22"/>
    </row>
    <row r="117" spans="1:99" s="55" customFormat="1" x14ac:dyDescent="0.2">
      <c r="A117" s="60" t="s">
        <v>236</v>
      </c>
      <c r="B117" s="58">
        <v>40666</v>
      </c>
      <c r="C117" s="60" t="s">
        <v>237</v>
      </c>
      <c r="D117" s="60" t="s">
        <v>238</v>
      </c>
      <c r="E117" s="59" t="s">
        <v>226</v>
      </c>
      <c r="F117" s="59" t="s">
        <v>234</v>
      </c>
      <c r="G117" s="60" t="s">
        <v>239</v>
      </c>
      <c r="H117" s="22"/>
      <c r="I117" s="59" t="s">
        <v>18</v>
      </c>
      <c r="J117" s="59">
        <v>1</v>
      </c>
      <c r="K117" s="60">
        <v>1</v>
      </c>
      <c r="L117" s="31">
        <v>0</v>
      </c>
      <c r="M117" s="61">
        <v>0</v>
      </c>
      <c r="N117" s="55">
        <v>0</v>
      </c>
      <c r="O117" s="52">
        <f t="shared" si="41"/>
        <v>0</v>
      </c>
      <c r="P117" s="60" t="s">
        <v>91</v>
      </c>
      <c r="Q117" s="60" t="s">
        <v>66</v>
      </c>
      <c r="R117" s="60" t="s">
        <v>129</v>
      </c>
      <c r="S117" s="60">
        <v>650</v>
      </c>
      <c r="T117" s="22"/>
      <c r="U117" s="81"/>
      <c r="V117" s="59"/>
      <c r="W117" s="59"/>
      <c r="X117" s="59"/>
      <c r="Y117" s="59"/>
      <c r="Z117" s="59"/>
      <c r="AA117" s="59"/>
      <c r="AB117" s="59"/>
      <c r="AC117" s="59"/>
      <c r="AD117" s="82"/>
      <c r="AE117" s="59"/>
      <c r="AF117" s="59"/>
      <c r="AG117" s="59"/>
      <c r="AH117" s="59"/>
      <c r="AI117" s="59"/>
      <c r="AJ117" s="170"/>
      <c r="AK117" s="59"/>
      <c r="AL117" s="59"/>
      <c r="AM117" s="59"/>
      <c r="AN117" s="59"/>
      <c r="AO117" s="59"/>
      <c r="AP117" s="59"/>
      <c r="AQ117" s="59"/>
      <c r="AR117" s="59"/>
      <c r="AS117" s="83"/>
      <c r="AT117" s="59"/>
      <c r="AU117" s="59"/>
      <c r="AV117" s="59">
        <v>1</v>
      </c>
      <c r="AW117" s="59"/>
      <c r="AX117" s="59"/>
      <c r="AY117" s="59"/>
      <c r="AZ117" s="59"/>
      <c r="BA117" s="59"/>
      <c r="BB117" s="59"/>
      <c r="BC117" s="170"/>
      <c r="BD117" s="59"/>
      <c r="BE117" s="59"/>
      <c r="BF117" s="59"/>
      <c r="BG117" s="59"/>
      <c r="BH117" s="59"/>
      <c r="BI117" s="59"/>
      <c r="BJ117" s="59"/>
      <c r="BK117" s="59"/>
      <c r="BL117" s="59"/>
      <c r="BM117" s="59"/>
      <c r="BN117" s="59"/>
      <c r="BO117" s="84"/>
      <c r="BP117" s="82"/>
      <c r="BQ117" s="59"/>
      <c r="BR117" s="59"/>
      <c r="BS117" s="60"/>
      <c r="BT117" s="60"/>
      <c r="BU117" s="60"/>
      <c r="BV117" s="60"/>
      <c r="BW117" s="60"/>
      <c r="BX117" s="60"/>
      <c r="BY117" s="60"/>
      <c r="BZ117" s="60"/>
      <c r="CA117" s="60"/>
      <c r="CB117" s="60"/>
      <c r="CC117" s="60"/>
      <c r="CE117" s="60"/>
      <c r="CF117" s="60"/>
      <c r="CG117" s="60"/>
      <c r="CH117" s="60"/>
      <c r="CI117" s="60"/>
      <c r="CJ117" s="60" t="s">
        <v>240</v>
      </c>
      <c r="CR117" s="22"/>
      <c r="CS117" s="22"/>
      <c r="CT117" s="22"/>
      <c r="CU117" s="22"/>
    </row>
    <row r="118" spans="1:99" s="55" customFormat="1" x14ac:dyDescent="0.2">
      <c r="A118" s="60" t="s">
        <v>303</v>
      </c>
      <c r="B118" s="58">
        <v>40823</v>
      </c>
      <c r="C118" s="60" t="s">
        <v>304</v>
      </c>
      <c r="D118" s="60" t="s">
        <v>305</v>
      </c>
      <c r="E118" s="59" t="s">
        <v>226</v>
      </c>
      <c r="F118" s="59" t="s">
        <v>337</v>
      </c>
      <c r="G118" s="60" t="s">
        <v>306</v>
      </c>
      <c r="H118" s="71">
        <v>0</v>
      </c>
      <c r="I118" s="59" t="s">
        <v>18</v>
      </c>
      <c r="J118" s="59">
        <v>1</v>
      </c>
      <c r="K118" s="31">
        <v>0</v>
      </c>
      <c r="L118" s="31">
        <v>0</v>
      </c>
      <c r="M118" s="61">
        <v>0</v>
      </c>
      <c r="N118" s="60">
        <v>1</v>
      </c>
      <c r="O118" s="52">
        <f t="shared" si="41"/>
        <v>1</v>
      </c>
      <c r="P118" s="60" t="s">
        <v>125</v>
      </c>
      <c r="Q118" s="60" t="s">
        <v>235</v>
      </c>
      <c r="R118" s="60" t="s">
        <v>129</v>
      </c>
      <c r="S118" s="60">
        <v>722</v>
      </c>
      <c r="T118" s="60">
        <v>0</v>
      </c>
      <c r="U118" s="81"/>
      <c r="V118" s="59"/>
      <c r="W118" s="59"/>
      <c r="X118" s="59"/>
      <c r="Y118" s="59"/>
      <c r="Z118" s="59"/>
      <c r="AA118" s="59"/>
      <c r="AB118" s="59"/>
      <c r="AC118" s="59"/>
      <c r="AD118" s="82"/>
      <c r="AE118" s="59"/>
      <c r="AF118" s="59"/>
      <c r="AG118" s="59"/>
      <c r="AH118" s="59"/>
      <c r="AI118" s="59"/>
      <c r="AJ118" s="170"/>
      <c r="AK118" s="59"/>
      <c r="AL118" s="59"/>
      <c r="AM118" s="59">
        <v>2</v>
      </c>
      <c r="AN118" s="59"/>
      <c r="AO118" s="59"/>
      <c r="AP118" s="59"/>
      <c r="AQ118" s="59"/>
      <c r="AR118" s="59"/>
      <c r="AS118" s="83">
        <v>1</v>
      </c>
      <c r="AT118" s="59"/>
      <c r="AU118" s="59"/>
      <c r="AV118" s="59"/>
      <c r="AW118" s="59"/>
      <c r="AX118" s="59"/>
      <c r="AY118" s="59"/>
      <c r="AZ118" s="59"/>
      <c r="BA118" s="59"/>
      <c r="BB118" s="59"/>
      <c r="BC118" s="170"/>
      <c r="BD118" s="59"/>
      <c r="BE118" s="59"/>
      <c r="BF118" s="59"/>
      <c r="BG118" s="59"/>
      <c r="BH118" s="59"/>
      <c r="BI118" s="59"/>
      <c r="BJ118" s="59"/>
      <c r="BK118" s="59"/>
      <c r="BL118" s="59"/>
      <c r="BM118" s="59"/>
      <c r="BN118" s="59"/>
      <c r="BO118" s="84"/>
      <c r="BP118" s="82"/>
      <c r="BQ118" s="59"/>
      <c r="BR118" s="59"/>
      <c r="BS118" s="60"/>
      <c r="BT118" s="60"/>
      <c r="BU118" s="60"/>
      <c r="BV118" s="60"/>
      <c r="BW118" s="60"/>
      <c r="BX118" s="60"/>
      <c r="BY118" s="60"/>
      <c r="BZ118" s="60"/>
      <c r="CA118" s="60"/>
      <c r="CB118" s="60"/>
      <c r="CC118" s="60"/>
      <c r="CE118" s="60"/>
      <c r="CF118" s="60"/>
      <c r="CG118" s="60"/>
      <c r="CH118" s="60"/>
      <c r="CI118" s="60"/>
      <c r="CJ118" s="60" t="s">
        <v>323</v>
      </c>
      <c r="CK118"/>
      <c r="CL118"/>
      <c r="CM118"/>
      <c r="CN118"/>
      <c r="CO118"/>
      <c r="CP118"/>
      <c r="CQ118"/>
      <c r="CR118" s="22"/>
      <c r="CS118" s="22"/>
      <c r="CT118" s="22"/>
      <c r="CU118" s="22"/>
    </row>
    <row r="119" spans="1:99" s="55" customFormat="1" x14ac:dyDescent="0.2">
      <c r="A119" s="60" t="s">
        <v>289</v>
      </c>
      <c r="B119" s="58">
        <v>40739</v>
      </c>
      <c r="C119" s="60" t="s">
        <v>290</v>
      </c>
      <c r="D119" s="60" t="s">
        <v>291</v>
      </c>
      <c r="E119" s="59" t="s">
        <v>226</v>
      </c>
      <c r="F119" s="59" t="s">
        <v>337</v>
      </c>
      <c r="G119" s="60" t="s">
        <v>292</v>
      </c>
      <c r="H119" s="60">
        <v>29.5</v>
      </c>
      <c r="I119" s="59" t="s">
        <v>18</v>
      </c>
      <c r="J119" s="59">
        <v>1</v>
      </c>
      <c r="K119" s="31">
        <v>0</v>
      </c>
      <c r="L119" s="60">
        <v>1</v>
      </c>
      <c r="M119" s="61">
        <v>0</v>
      </c>
      <c r="N119" s="55">
        <v>0</v>
      </c>
      <c r="O119" s="52">
        <f t="shared" ref="O119:O121" si="42">IF((K119+L119)&gt;0,0,1)</f>
        <v>0</v>
      </c>
      <c r="P119" s="60" t="s">
        <v>91</v>
      </c>
      <c r="Q119" s="60" t="s">
        <v>185</v>
      </c>
      <c r="R119" s="60" t="s">
        <v>129</v>
      </c>
      <c r="S119" s="60">
        <v>1248</v>
      </c>
      <c r="T119" s="60">
        <v>379</v>
      </c>
      <c r="U119" s="81"/>
      <c r="V119" s="59"/>
      <c r="W119" s="59"/>
      <c r="X119" s="59"/>
      <c r="Y119" s="59"/>
      <c r="Z119" s="59"/>
      <c r="AA119" s="59"/>
      <c r="AB119" s="59"/>
      <c r="AC119" s="59"/>
      <c r="AD119" s="82"/>
      <c r="AE119" s="59"/>
      <c r="AF119" s="59"/>
      <c r="AG119" s="59"/>
      <c r="AH119" s="59"/>
      <c r="AI119" s="59"/>
      <c r="AJ119" s="170">
        <v>2</v>
      </c>
      <c r="AK119" s="59">
        <v>2</v>
      </c>
      <c r="AL119" s="59"/>
      <c r="AM119" s="59"/>
      <c r="AN119" s="59"/>
      <c r="AO119" s="59"/>
      <c r="AP119" s="59"/>
      <c r="AQ119" s="59"/>
      <c r="AR119" s="59"/>
      <c r="AS119" s="83">
        <v>1</v>
      </c>
      <c r="AT119" s="59"/>
      <c r="AU119" s="59"/>
      <c r="AV119" s="59"/>
      <c r="AW119" s="59"/>
      <c r="AX119" s="59"/>
      <c r="AY119" s="59"/>
      <c r="AZ119" s="59"/>
      <c r="BA119" s="59"/>
      <c r="BB119" s="59"/>
      <c r="BC119" s="170"/>
      <c r="BD119" s="59"/>
      <c r="BE119" s="59"/>
      <c r="BF119" s="59"/>
      <c r="BG119" s="59"/>
      <c r="BH119" s="59"/>
      <c r="BI119" s="59"/>
      <c r="BJ119" s="59"/>
      <c r="BK119" s="59"/>
      <c r="BL119" s="59"/>
      <c r="BM119" s="59"/>
      <c r="BN119" s="59"/>
      <c r="BO119" s="84"/>
      <c r="BP119" s="82"/>
      <c r="BQ119" s="59"/>
      <c r="BR119" s="59"/>
      <c r="BS119" s="60"/>
      <c r="BT119" s="60"/>
      <c r="BU119" s="60"/>
      <c r="BV119" s="60"/>
      <c r="BW119" s="60"/>
      <c r="BX119" s="60"/>
      <c r="BY119" s="60"/>
      <c r="BZ119" s="60"/>
      <c r="CA119" s="60"/>
      <c r="CB119" s="60"/>
      <c r="CC119" s="60"/>
      <c r="CE119" s="60"/>
      <c r="CF119" s="60"/>
      <c r="CG119" s="60"/>
      <c r="CH119" s="60"/>
      <c r="CI119" s="60"/>
      <c r="CJ119" s="60" t="s">
        <v>293</v>
      </c>
      <c r="CR119" s="22"/>
      <c r="CS119" s="22"/>
      <c r="CT119" s="22"/>
      <c r="CU119" s="22"/>
    </row>
    <row r="120" spans="1:99" s="55" customFormat="1" x14ac:dyDescent="0.2">
      <c r="A120" s="60" t="s">
        <v>324</v>
      </c>
      <c r="B120" s="58">
        <v>40831</v>
      </c>
      <c r="C120" s="60" t="s">
        <v>325</v>
      </c>
      <c r="D120" s="60" t="s">
        <v>326</v>
      </c>
      <c r="E120" s="59" t="s">
        <v>226</v>
      </c>
      <c r="F120" s="59" t="s">
        <v>234</v>
      </c>
      <c r="G120" s="60" t="s">
        <v>327</v>
      </c>
      <c r="H120" s="71">
        <v>0</v>
      </c>
      <c r="I120" s="59" t="s">
        <v>18</v>
      </c>
      <c r="J120" s="59">
        <v>1</v>
      </c>
      <c r="K120" s="31">
        <v>0</v>
      </c>
      <c r="L120" s="31">
        <v>0</v>
      </c>
      <c r="M120" s="57">
        <v>1</v>
      </c>
      <c r="N120" s="55">
        <v>0</v>
      </c>
      <c r="O120" s="52">
        <f t="shared" si="42"/>
        <v>1</v>
      </c>
      <c r="P120" s="60" t="s">
        <v>331</v>
      </c>
      <c r="Q120" s="60" t="s">
        <v>282</v>
      </c>
      <c r="R120" s="60" t="s">
        <v>128</v>
      </c>
      <c r="S120" s="60">
        <v>1790</v>
      </c>
      <c r="T120" s="60">
        <v>10</v>
      </c>
      <c r="U120" s="81"/>
      <c r="V120" s="59"/>
      <c r="W120" s="59"/>
      <c r="X120" s="59"/>
      <c r="Y120" s="59"/>
      <c r="Z120" s="59"/>
      <c r="AA120" s="59"/>
      <c r="AB120" s="59"/>
      <c r="AC120" s="59"/>
      <c r="AD120" s="82"/>
      <c r="AE120" s="59"/>
      <c r="AF120" s="59"/>
      <c r="AG120" s="59"/>
      <c r="AH120" s="59"/>
      <c r="AI120" s="59"/>
      <c r="AJ120" s="170"/>
      <c r="AK120" s="59"/>
      <c r="AL120" s="59"/>
      <c r="AM120" s="59"/>
      <c r="AN120" s="59"/>
      <c r="AO120" s="59"/>
      <c r="AP120" s="59"/>
      <c r="AQ120" s="59"/>
      <c r="AR120" s="59"/>
      <c r="AS120" s="83"/>
      <c r="AT120" s="59"/>
      <c r="AU120" s="59"/>
      <c r="AV120" s="59"/>
      <c r="AW120" s="59"/>
      <c r="AX120" s="59"/>
      <c r="AY120" s="59"/>
      <c r="AZ120" s="59"/>
      <c r="BA120" s="59"/>
      <c r="BB120" s="59"/>
      <c r="BC120" s="170">
        <v>1</v>
      </c>
      <c r="BD120" s="59"/>
      <c r="BE120" s="59">
        <v>2</v>
      </c>
      <c r="BF120" s="59"/>
      <c r="BG120" s="106"/>
      <c r="BH120" s="59"/>
      <c r="BI120" s="59"/>
      <c r="BJ120" s="59"/>
      <c r="BK120" s="59"/>
      <c r="BL120" s="59"/>
      <c r="BM120" s="59"/>
      <c r="BN120" s="59"/>
      <c r="BO120" s="84"/>
      <c r="BP120" s="82">
        <v>2</v>
      </c>
      <c r="BQ120" s="59"/>
      <c r="BR120" s="59"/>
      <c r="BS120" s="60"/>
      <c r="BT120" s="60"/>
      <c r="BU120" s="60"/>
      <c r="BV120" s="60"/>
      <c r="BW120" s="60"/>
      <c r="BX120" s="60"/>
      <c r="BY120" s="60"/>
      <c r="BZ120" s="60"/>
      <c r="CA120" s="60"/>
      <c r="CB120" s="60"/>
      <c r="CC120" s="60"/>
      <c r="CE120" s="60"/>
      <c r="CF120" s="60"/>
      <c r="CG120" s="60"/>
      <c r="CH120" s="60"/>
      <c r="CI120" s="60"/>
      <c r="CJ120" s="60" t="s">
        <v>328</v>
      </c>
      <c r="CR120" s="22"/>
      <c r="CS120" s="22"/>
      <c r="CT120" s="22"/>
      <c r="CU120" s="22"/>
    </row>
    <row r="121" spans="1:99" s="55" customFormat="1" x14ac:dyDescent="0.2">
      <c r="A121" s="104" t="s">
        <v>241</v>
      </c>
      <c r="B121" s="58">
        <v>40677</v>
      </c>
      <c r="C121" s="104" t="s">
        <v>242</v>
      </c>
      <c r="D121" s="104" t="s">
        <v>243</v>
      </c>
      <c r="E121" s="59" t="s">
        <v>226</v>
      </c>
      <c r="F121" s="105" t="s">
        <v>181</v>
      </c>
      <c r="G121" s="104" t="s">
        <v>117</v>
      </c>
      <c r="H121" s="99"/>
      <c r="I121" s="59" t="s">
        <v>18</v>
      </c>
      <c r="J121" s="59">
        <v>1</v>
      </c>
      <c r="K121" s="31">
        <v>0</v>
      </c>
      <c r="L121" s="60">
        <v>1</v>
      </c>
      <c r="M121" s="61">
        <v>0</v>
      </c>
      <c r="N121" s="72">
        <v>0</v>
      </c>
      <c r="O121" s="52">
        <f t="shared" si="42"/>
        <v>0</v>
      </c>
      <c r="P121" s="104" t="s">
        <v>125</v>
      </c>
      <c r="Q121" s="104" t="s">
        <v>301</v>
      </c>
      <c r="R121" s="104" t="s">
        <v>129</v>
      </c>
      <c r="S121" s="104">
        <v>2100</v>
      </c>
      <c r="T121" s="104">
        <v>1500</v>
      </c>
      <c r="U121" s="108"/>
      <c r="V121" s="105"/>
      <c r="W121" s="105"/>
      <c r="X121" s="105"/>
      <c r="Y121" s="105"/>
      <c r="Z121" s="105"/>
      <c r="AA121" s="105"/>
      <c r="AB121" s="105"/>
      <c r="AC121" s="105"/>
      <c r="AD121" s="109"/>
      <c r="AE121" s="105"/>
      <c r="AF121" s="105"/>
      <c r="AG121" s="105"/>
      <c r="AH121" s="105"/>
      <c r="AI121" s="105"/>
      <c r="AJ121" s="170"/>
      <c r="AK121" s="105">
        <v>2</v>
      </c>
      <c r="AL121" s="105"/>
      <c r="AM121" s="105"/>
      <c r="AN121" s="105"/>
      <c r="AO121" s="105"/>
      <c r="AP121" s="105"/>
      <c r="AQ121" s="105"/>
      <c r="AR121" s="105"/>
      <c r="AS121" s="110">
        <v>1</v>
      </c>
      <c r="AT121" s="105"/>
      <c r="AU121" s="105"/>
      <c r="AV121" s="105"/>
      <c r="AW121" s="105"/>
      <c r="AX121" s="105"/>
      <c r="AY121" s="105"/>
      <c r="AZ121" s="105"/>
      <c r="BA121" s="105"/>
      <c r="BB121" s="105"/>
      <c r="BC121" s="170"/>
      <c r="BD121" s="105"/>
      <c r="BE121" s="105"/>
      <c r="BF121" s="105"/>
      <c r="BG121" s="105"/>
      <c r="BH121" s="105"/>
      <c r="BI121" s="105"/>
      <c r="BJ121" s="105"/>
      <c r="BK121" s="105"/>
      <c r="BL121" s="105"/>
      <c r="BM121" s="105"/>
      <c r="BN121" s="105"/>
      <c r="BO121" s="111"/>
      <c r="BP121" s="109"/>
      <c r="BQ121" s="105"/>
      <c r="BR121" s="105"/>
      <c r="BS121" s="104"/>
      <c r="BT121" s="104"/>
      <c r="BU121" s="104"/>
      <c r="BV121" s="104"/>
      <c r="BW121" s="104"/>
      <c r="BX121" s="104"/>
      <c r="BY121" s="104"/>
      <c r="BZ121" s="104"/>
      <c r="CA121" s="104"/>
      <c r="CB121" s="104"/>
      <c r="CC121" s="104"/>
      <c r="CE121" s="104"/>
      <c r="CF121" s="104"/>
      <c r="CG121" s="104"/>
      <c r="CH121" s="104"/>
      <c r="CI121" s="60"/>
      <c r="CJ121" s="60" t="s">
        <v>365</v>
      </c>
      <c r="CR121" s="22"/>
      <c r="CS121" s="22"/>
      <c r="CT121" s="22"/>
    </row>
    <row r="122" spans="1:99" s="55" customFormat="1" x14ac:dyDescent="0.2">
      <c r="A122" s="60" t="s">
        <v>223</v>
      </c>
      <c r="B122" s="58">
        <v>40730</v>
      </c>
      <c r="C122" s="60" t="s">
        <v>224</v>
      </c>
      <c r="D122" s="60" t="s">
        <v>211</v>
      </c>
      <c r="E122" s="59" t="s">
        <v>226</v>
      </c>
      <c r="F122" s="59" t="s">
        <v>339</v>
      </c>
      <c r="G122" s="60" t="s">
        <v>225</v>
      </c>
      <c r="H122" s="60">
        <v>475</v>
      </c>
      <c r="I122" s="59" t="s">
        <v>18</v>
      </c>
      <c r="J122" s="59">
        <v>2</v>
      </c>
      <c r="K122" s="31">
        <v>0</v>
      </c>
      <c r="L122" s="31">
        <v>0</v>
      </c>
      <c r="M122" s="61">
        <v>0</v>
      </c>
      <c r="N122" s="104">
        <v>2</v>
      </c>
      <c r="O122" s="52">
        <f t="shared" ref="O122" si="43">IF((K122+L122)&gt;0,0,1)</f>
        <v>1</v>
      </c>
      <c r="P122" s="60" t="s">
        <v>68</v>
      </c>
      <c r="Q122" s="60" t="s">
        <v>93</v>
      </c>
      <c r="R122" s="60" t="s">
        <v>302</v>
      </c>
      <c r="S122" s="60">
        <v>13400</v>
      </c>
      <c r="T122" s="60">
        <v>450</v>
      </c>
      <c r="U122" s="81"/>
      <c r="V122" s="59"/>
      <c r="W122" s="59"/>
      <c r="X122" s="59"/>
      <c r="Y122" s="59"/>
      <c r="Z122" s="59"/>
      <c r="AA122" s="59"/>
      <c r="AB122" s="59"/>
      <c r="AC122" s="59"/>
      <c r="AD122" s="82"/>
      <c r="AE122" s="59"/>
      <c r="AF122" s="59"/>
      <c r="AG122" s="59"/>
      <c r="AH122" s="59"/>
      <c r="AI122" s="59"/>
      <c r="AJ122" s="170"/>
      <c r="AK122" s="59"/>
      <c r="AL122" s="59"/>
      <c r="AM122" s="59"/>
      <c r="AN122" s="59">
        <v>2</v>
      </c>
      <c r="AO122" s="59"/>
      <c r="AP122" s="59"/>
      <c r="AQ122" s="59"/>
      <c r="AR122" s="59"/>
      <c r="AS122" s="83">
        <v>1</v>
      </c>
      <c r="AT122" s="59"/>
      <c r="AU122" s="59"/>
      <c r="AV122" s="59"/>
      <c r="AW122" s="59"/>
      <c r="AX122" s="59"/>
      <c r="AY122" s="59"/>
      <c r="AZ122" s="59"/>
      <c r="BA122" s="59"/>
      <c r="BB122" s="59"/>
      <c r="BC122" s="170"/>
      <c r="BD122" s="59"/>
      <c r="BE122" s="59"/>
      <c r="BF122" s="59"/>
      <c r="BG122" s="59"/>
      <c r="BH122" s="59"/>
      <c r="BI122" s="59"/>
      <c r="BJ122" s="59"/>
      <c r="BK122" s="59"/>
      <c r="BL122" s="59"/>
      <c r="BM122" s="59"/>
      <c r="BN122" s="59"/>
      <c r="BO122" s="84"/>
      <c r="BP122" s="82"/>
      <c r="BQ122" s="59"/>
      <c r="BR122" s="59"/>
      <c r="BS122" s="60"/>
      <c r="BT122" s="60"/>
      <c r="BU122" s="60"/>
      <c r="BV122" s="60"/>
      <c r="BW122" s="60"/>
      <c r="BX122" s="60"/>
      <c r="BY122" s="60"/>
      <c r="BZ122" s="60"/>
      <c r="CA122" s="60"/>
      <c r="CB122" s="60"/>
      <c r="CC122" s="60"/>
      <c r="CE122" s="60"/>
      <c r="CF122" s="60"/>
      <c r="CG122" s="60"/>
      <c r="CH122" s="60"/>
      <c r="CI122" s="60"/>
      <c r="CJ122" s="60" t="s">
        <v>165</v>
      </c>
      <c r="CK122" s="22"/>
      <c r="CL122" s="22"/>
      <c r="CM122" s="22"/>
      <c r="CN122" s="22"/>
      <c r="CO122" s="22"/>
      <c r="CP122" s="22"/>
      <c r="CQ122" s="22"/>
      <c r="CR122" s="22"/>
      <c r="CS122" s="22"/>
      <c r="CT122" s="22"/>
      <c r="CU122" s="22"/>
    </row>
    <row r="123" spans="1:99" s="55" customFormat="1" x14ac:dyDescent="0.2">
      <c r="A123" s="60" t="s">
        <v>191</v>
      </c>
      <c r="B123" s="58">
        <v>41159</v>
      </c>
      <c r="C123" s="60" t="s">
        <v>192</v>
      </c>
      <c r="D123" s="60" t="s">
        <v>193</v>
      </c>
      <c r="E123" s="59" t="s">
        <v>226</v>
      </c>
      <c r="F123" s="59" t="s">
        <v>40</v>
      </c>
      <c r="G123" s="60" t="s">
        <v>194</v>
      </c>
      <c r="H123" s="22"/>
      <c r="I123" s="59" t="s">
        <v>18</v>
      </c>
      <c r="J123" s="60">
        <v>1</v>
      </c>
      <c r="K123" s="21">
        <v>0</v>
      </c>
      <c r="L123" s="22">
        <v>0</v>
      </c>
      <c r="M123" s="57">
        <v>1</v>
      </c>
      <c r="N123" s="29">
        <v>0</v>
      </c>
      <c r="O123" s="22">
        <f t="shared" ref="O123:O124" si="44">IF((K123+L123)&gt;0,0,1)</f>
        <v>1</v>
      </c>
      <c r="P123" s="60" t="s">
        <v>68</v>
      </c>
      <c r="Q123" s="60" t="s">
        <v>93</v>
      </c>
      <c r="R123" s="60" t="s">
        <v>129</v>
      </c>
      <c r="S123" s="60">
        <v>90</v>
      </c>
      <c r="T123" s="60">
        <v>50</v>
      </c>
      <c r="U123" s="81"/>
      <c r="V123" s="59"/>
      <c r="W123" s="59"/>
      <c r="X123" s="59"/>
      <c r="Y123" s="59"/>
      <c r="Z123" s="59"/>
      <c r="AA123" s="59"/>
      <c r="AB123" s="59"/>
      <c r="AC123" s="59"/>
      <c r="AD123" s="82"/>
      <c r="AE123" s="59"/>
      <c r="AF123" s="59"/>
      <c r="AG123" s="59"/>
      <c r="AH123" s="59"/>
      <c r="AI123" s="59"/>
      <c r="AJ123" s="170"/>
      <c r="AK123" s="59"/>
      <c r="AL123" s="59">
        <v>2</v>
      </c>
      <c r="AM123" s="59"/>
      <c r="AN123" s="59"/>
      <c r="AO123" s="59"/>
      <c r="AP123" s="59"/>
      <c r="AQ123" s="59"/>
      <c r="AR123" s="59"/>
      <c r="AS123" s="83">
        <v>1</v>
      </c>
      <c r="AT123" s="59"/>
      <c r="AU123" s="59"/>
      <c r="AV123" s="59"/>
      <c r="AW123" s="59"/>
      <c r="AX123" s="59"/>
      <c r="AY123" s="59"/>
      <c r="AZ123" s="59"/>
      <c r="BA123" s="59"/>
      <c r="BB123" s="59"/>
      <c r="BC123" s="170"/>
      <c r="BD123" s="59"/>
      <c r="BE123" s="59"/>
      <c r="BF123" s="59"/>
      <c r="BG123" s="59"/>
      <c r="BH123" s="59"/>
      <c r="BI123" s="59"/>
      <c r="BJ123" s="59"/>
      <c r="BK123" s="59"/>
      <c r="BL123" s="59"/>
      <c r="BM123" s="59"/>
      <c r="BN123" s="59"/>
      <c r="BO123" s="59"/>
      <c r="BP123" s="82"/>
      <c r="BQ123" s="59"/>
      <c r="BR123" s="59"/>
      <c r="BS123" s="60"/>
      <c r="BT123" s="60"/>
      <c r="BU123" s="60"/>
      <c r="BV123" s="60"/>
      <c r="BW123" s="60"/>
      <c r="BX123" s="60"/>
      <c r="BY123" s="60"/>
      <c r="BZ123" s="60"/>
      <c r="CA123" s="60"/>
      <c r="CB123" s="60"/>
      <c r="CC123" s="60"/>
      <c r="CE123" s="60"/>
      <c r="CF123" s="60"/>
      <c r="CG123" s="60"/>
      <c r="CH123" s="60"/>
      <c r="CI123" s="60"/>
      <c r="CJ123" s="60" t="s">
        <v>195</v>
      </c>
      <c r="CK123" s="22"/>
      <c r="CL123" s="22"/>
      <c r="CM123" s="22"/>
      <c r="CN123" s="22"/>
      <c r="CO123" s="22"/>
      <c r="CP123" s="22"/>
      <c r="CQ123" s="22"/>
      <c r="CR123" s="22"/>
      <c r="CS123" s="22"/>
      <c r="CT123" s="22"/>
      <c r="CU123" s="22"/>
    </row>
    <row r="124" spans="1:99" s="55" customFormat="1" x14ac:dyDescent="0.2">
      <c r="A124" s="60" t="s">
        <v>346</v>
      </c>
      <c r="B124" s="58">
        <v>41202</v>
      </c>
      <c r="C124" s="60" t="s">
        <v>347</v>
      </c>
      <c r="D124" s="60" t="s">
        <v>348</v>
      </c>
      <c r="E124" s="59" t="s">
        <v>226</v>
      </c>
      <c r="F124" s="59" t="s">
        <v>49</v>
      </c>
      <c r="G124" s="60" t="s">
        <v>349</v>
      </c>
      <c r="H124" s="22"/>
      <c r="I124" s="59" t="s">
        <v>18</v>
      </c>
      <c r="J124" s="60">
        <v>1</v>
      </c>
      <c r="K124" s="21">
        <v>0</v>
      </c>
      <c r="L124" s="60">
        <v>1</v>
      </c>
      <c r="M124" s="30">
        <v>0</v>
      </c>
      <c r="N124" s="29">
        <v>0</v>
      </c>
      <c r="O124" s="22">
        <f t="shared" si="44"/>
        <v>0</v>
      </c>
      <c r="P124" s="60" t="s">
        <v>16</v>
      </c>
      <c r="Q124" s="60" t="s">
        <v>235</v>
      </c>
      <c r="R124" s="60" t="s">
        <v>129</v>
      </c>
      <c r="S124" s="60">
        <v>271</v>
      </c>
      <c r="T124" s="60">
        <v>11</v>
      </c>
      <c r="U124" s="81"/>
      <c r="V124" s="59"/>
      <c r="W124" s="59"/>
      <c r="X124" s="59"/>
      <c r="Y124" s="59"/>
      <c r="Z124" s="59"/>
      <c r="AA124" s="59"/>
      <c r="AB124" s="59"/>
      <c r="AC124" s="59"/>
      <c r="AD124" s="82"/>
      <c r="AE124" s="59"/>
      <c r="AF124" s="59"/>
      <c r="AG124" s="59"/>
      <c r="AH124" s="59"/>
      <c r="AI124" s="59"/>
      <c r="AJ124" s="170"/>
      <c r="AK124" s="59">
        <v>2</v>
      </c>
      <c r="AL124" s="59"/>
      <c r="AM124" s="59"/>
      <c r="AN124" s="59"/>
      <c r="AO124" s="59"/>
      <c r="AP124" s="59"/>
      <c r="AQ124" s="59"/>
      <c r="AR124" s="59"/>
      <c r="AS124" s="83">
        <v>1</v>
      </c>
      <c r="AT124" s="59"/>
      <c r="AU124" s="59"/>
      <c r="AV124" s="59"/>
      <c r="AW124" s="59"/>
      <c r="AX124" s="59"/>
      <c r="AY124" s="59"/>
      <c r="AZ124" s="59"/>
      <c r="BA124" s="59"/>
      <c r="BB124" s="59"/>
      <c r="BC124" s="170"/>
      <c r="BD124" s="59"/>
      <c r="BE124" s="59"/>
      <c r="BF124" s="59"/>
      <c r="BG124" s="59"/>
      <c r="BH124" s="59"/>
      <c r="BI124" s="59"/>
      <c r="BJ124" s="59"/>
      <c r="BK124" s="59"/>
      <c r="BL124" s="59"/>
      <c r="BM124" s="59"/>
      <c r="BN124" s="59"/>
      <c r="BO124" s="59"/>
      <c r="BP124" s="82"/>
      <c r="BQ124" s="59"/>
      <c r="BR124" s="59"/>
      <c r="BS124" s="60"/>
      <c r="BT124" s="60"/>
      <c r="BU124" s="60"/>
      <c r="BV124" s="60"/>
      <c r="BW124" s="60"/>
      <c r="BX124" s="60"/>
      <c r="BY124" s="60"/>
      <c r="BZ124" s="60"/>
      <c r="CA124" s="60"/>
      <c r="CB124" s="60"/>
      <c r="CC124" s="60"/>
      <c r="CE124" s="60"/>
      <c r="CF124" s="60"/>
      <c r="CG124" s="60"/>
      <c r="CH124" s="60"/>
      <c r="CI124" s="60"/>
      <c r="CJ124" s="60" t="s">
        <v>350</v>
      </c>
      <c r="CR124" s="22"/>
      <c r="CS124" s="22"/>
      <c r="CT124" s="22"/>
      <c r="CU124" s="22"/>
    </row>
    <row r="125" spans="1:99" s="55" customFormat="1" x14ac:dyDescent="0.2">
      <c r="A125" s="60" t="s">
        <v>274</v>
      </c>
      <c r="B125" s="58">
        <v>41088</v>
      </c>
      <c r="C125" s="60" t="s">
        <v>275</v>
      </c>
      <c r="D125" s="60" t="s">
        <v>84</v>
      </c>
      <c r="E125" s="59" t="s">
        <v>226</v>
      </c>
      <c r="F125" s="59" t="s">
        <v>234</v>
      </c>
      <c r="G125" s="60" t="s">
        <v>276</v>
      </c>
      <c r="H125" s="60">
        <v>1</v>
      </c>
      <c r="I125" s="59" t="s">
        <v>18</v>
      </c>
      <c r="J125" s="60">
        <v>1</v>
      </c>
      <c r="K125" s="21">
        <v>0</v>
      </c>
      <c r="L125" s="22">
        <v>0</v>
      </c>
      <c r="M125" s="57">
        <v>1</v>
      </c>
      <c r="N125" s="47">
        <v>0</v>
      </c>
      <c r="O125" s="22">
        <f t="shared" ref="O125" si="45">IF((K125+L125)&gt;0,0,1)</f>
        <v>1</v>
      </c>
      <c r="P125" s="60" t="s">
        <v>125</v>
      </c>
      <c r="Q125" s="60" t="s">
        <v>277</v>
      </c>
      <c r="R125" s="60" t="s">
        <v>129</v>
      </c>
      <c r="S125" s="60">
        <v>3132</v>
      </c>
      <c r="T125" s="60">
        <v>1</v>
      </c>
      <c r="U125" s="81"/>
      <c r="V125" s="59"/>
      <c r="W125" s="59"/>
      <c r="X125" s="59"/>
      <c r="Y125" s="59"/>
      <c r="Z125" s="59"/>
      <c r="AA125" s="59"/>
      <c r="AB125" s="59"/>
      <c r="AC125" s="59"/>
      <c r="AD125" s="82"/>
      <c r="AE125" s="59"/>
      <c r="AF125" s="59"/>
      <c r="AG125" s="59"/>
      <c r="AH125" s="59"/>
      <c r="AI125" s="59"/>
      <c r="AJ125" s="170"/>
      <c r="AK125" s="59"/>
      <c r="AL125" s="59"/>
      <c r="AM125" s="59"/>
      <c r="AN125" s="59"/>
      <c r="AO125" s="59"/>
      <c r="AP125" s="59"/>
      <c r="AQ125" s="59"/>
      <c r="AR125" s="59"/>
      <c r="AS125" s="83"/>
      <c r="AT125" s="59"/>
      <c r="AU125" s="59"/>
      <c r="AV125" s="59"/>
      <c r="AW125" s="59"/>
      <c r="AX125" s="59"/>
      <c r="AY125" s="59"/>
      <c r="AZ125" s="59"/>
      <c r="BA125" s="59"/>
      <c r="BB125" s="59"/>
      <c r="BC125" s="170"/>
      <c r="BD125" s="59"/>
      <c r="BE125" s="59"/>
      <c r="BF125" s="59"/>
      <c r="BG125" s="59"/>
      <c r="BH125" s="59"/>
      <c r="BI125" s="59"/>
      <c r="BJ125" s="59"/>
      <c r="BK125" s="59"/>
      <c r="BL125" s="59"/>
      <c r="BM125" s="59"/>
      <c r="BN125" s="59"/>
      <c r="BO125" s="59"/>
      <c r="BP125" s="82">
        <v>1</v>
      </c>
      <c r="BQ125" s="59"/>
      <c r="BR125" s="59"/>
      <c r="BS125" s="60"/>
      <c r="BT125" s="60"/>
      <c r="BU125" s="60"/>
      <c r="BV125" s="60"/>
      <c r="BW125" s="60"/>
      <c r="BX125" s="60"/>
      <c r="BY125" s="60"/>
      <c r="BZ125" s="60"/>
      <c r="CA125" s="60"/>
      <c r="CB125" s="60"/>
      <c r="CC125" s="60"/>
      <c r="CE125" s="60"/>
      <c r="CF125" s="60"/>
      <c r="CG125" s="60"/>
      <c r="CH125" s="60"/>
      <c r="CI125" s="60"/>
      <c r="CJ125" s="60" t="s">
        <v>278</v>
      </c>
      <c r="CR125" s="22"/>
      <c r="CS125" s="22"/>
      <c r="CT125" s="22"/>
      <c r="CU125" s="22"/>
    </row>
    <row r="126" spans="1:99" s="55" customFormat="1" x14ac:dyDescent="0.2">
      <c r="A126" s="60" t="s">
        <v>270</v>
      </c>
      <c r="B126" s="58">
        <v>41068</v>
      </c>
      <c r="C126" s="60" t="s">
        <v>271</v>
      </c>
      <c r="D126" s="60" t="s">
        <v>272</v>
      </c>
      <c r="E126" s="59" t="s">
        <v>226</v>
      </c>
      <c r="F126" s="59" t="s">
        <v>104</v>
      </c>
      <c r="G126" s="60" t="s">
        <v>273</v>
      </c>
      <c r="H126" s="22"/>
      <c r="I126" s="59" t="s">
        <v>18</v>
      </c>
      <c r="J126" s="60">
        <v>1</v>
      </c>
      <c r="K126" s="60">
        <v>1</v>
      </c>
      <c r="L126" s="22">
        <v>0</v>
      </c>
      <c r="M126" s="30">
        <v>0</v>
      </c>
      <c r="N126" s="29">
        <v>0</v>
      </c>
      <c r="O126" s="22">
        <f t="shared" ref="O126:O127" si="46">IF((K126+L126)&gt;0,0,1)</f>
        <v>0</v>
      </c>
      <c r="P126" s="60" t="s">
        <v>125</v>
      </c>
      <c r="Q126" s="60" t="s">
        <v>314</v>
      </c>
      <c r="R126" s="60" t="s">
        <v>299</v>
      </c>
      <c r="S126" s="22"/>
      <c r="T126" s="22"/>
      <c r="U126" s="81"/>
      <c r="V126" s="59"/>
      <c r="W126" s="59"/>
      <c r="X126" s="59"/>
      <c r="Y126" s="59"/>
      <c r="Z126" s="59"/>
      <c r="AA126" s="59"/>
      <c r="AB126" s="59"/>
      <c r="AC126" s="59"/>
      <c r="AD126" s="82"/>
      <c r="AE126" s="59"/>
      <c r="AF126" s="59"/>
      <c r="AG126" s="59"/>
      <c r="AH126" s="59"/>
      <c r="AI126" s="59"/>
      <c r="AJ126" s="170"/>
      <c r="AK126" s="59"/>
      <c r="AL126" s="59"/>
      <c r="AM126" s="59"/>
      <c r="AN126" s="59"/>
      <c r="AO126" s="59"/>
      <c r="AP126" s="59"/>
      <c r="AQ126" s="59"/>
      <c r="AR126" s="59"/>
      <c r="AS126" s="83"/>
      <c r="AT126" s="59"/>
      <c r="AU126" s="59"/>
      <c r="AV126" s="59">
        <v>1</v>
      </c>
      <c r="AW126" s="59"/>
      <c r="AX126" s="59"/>
      <c r="AY126" s="59"/>
      <c r="AZ126" s="59"/>
      <c r="BA126" s="59"/>
      <c r="BB126" s="59"/>
      <c r="BC126" s="170"/>
      <c r="BD126" s="59"/>
      <c r="BE126" s="59"/>
      <c r="BF126" s="59"/>
      <c r="BG126" s="59"/>
      <c r="BH126" s="59"/>
      <c r="BI126" s="59"/>
      <c r="BJ126" s="59"/>
      <c r="BK126" s="59"/>
      <c r="BL126" s="59"/>
      <c r="BM126" s="59"/>
      <c r="BN126" s="59"/>
      <c r="BO126" s="59"/>
      <c r="BP126" s="82"/>
      <c r="BQ126" s="59"/>
      <c r="BR126" s="59"/>
      <c r="BS126" s="60"/>
      <c r="BT126" s="60"/>
      <c r="BU126" s="60"/>
      <c r="BV126" s="60"/>
      <c r="BW126" s="60"/>
      <c r="BX126" s="60"/>
      <c r="BY126" s="60"/>
      <c r="BZ126" s="60"/>
      <c r="CA126" s="60"/>
      <c r="CB126" s="60"/>
      <c r="CC126" s="60"/>
      <c r="CE126" s="60"/>
      <c r="CF126" s="60"/>
      <c r="CG126" s="60"/>
      <c r="CH126" s="60"/>
      <c r="CI126" s="60"/>
      <c r="CJ126" s="60" t="s">
        <v>357</v>
      </c>
      <c r="CK126" s="22"/>
      <c r="CL126" s="22"/>
      <c r="CM126" s="22"/>
      <c r="CN126" s="22"/>
      <c r="CO126" s="22"/>
      <c r="CP126" s="22"/>
      <c r="CQ126" s="22"/>
      <c r="CR126" s="22"/>
      <c r="CS126" s="22"/>
      <c r="CT126" s="22"/>
      <c r="CU126" s="22"/>
    </row>
    <row r="127" spans="1:99" s="22" customFormat="1" x14ac:dyDescent="0.2">
      <c r="A127" s="60" t="s">
        <v>196</v>
      </c>
      <c r="B127" s="58">
        <v>41162</v>
      </c>
      <c r="C127" s="60" t="s">
        <v>197</v>
      </c>
      <c r="D127" s="60" t="s">
        <v>198</v>
      </c>
      <c r="E127" s="59" t="s">
        <v>226</v>
      </c>
      <c r="F127" s="59" t="s">
        <v>250</v>
      </c>
      <c r="G127" s="60" t="s">
        <v>199</v>
      </c>
      <c r="I127" s="59" t="s">
        <v>18</v>
      </c>
      <c r="J127" s="60">
        <v>1</v>
      </c>
      <c r="K127" s="60">
        <v>1</v>
      </c>
      <c r="L127" s="22">
        <v>0</v>
      </c>
      <c r="M127" s="30">
        <v>0</v>
      </c>
      <c r="N127" s="29">
        <v>0</v>
      </c>
      <c r="O127" s="22">
        <f t="shared" si="46"/>
        <v>0</v>
      </c>
      <c r="R127" s="60" t="s">
        <v>129</v>
      </c>
      <c r="U127" s="81"/>
      <c r="V127" s="59"/>
      <c r="W127" s="59"/>
      <c r="X127" s="59"/>
      <c r="Y127" s="59"/>
      <c r="Z127" s="59"/>
      <c r="AA127" s="59"/>
      <c r="AB127" s="59"/>
      <c r="AC127" s="59"/>
      <c r="AD127" s="82"/>
      <c r="AE127" s="59"/>
      <c r="AF127" s="59"/>
      <c r="AG127" s="59"/>
      <c r="AH127" s="59"/>
      <c r="AI127" s="59"/>
      <c r="AJ127" s="170"/>
      <c r="AK127" s="59"/>
      <c r="AL127" s="59"/>
      <c r="AM127" s="59"/>
      <c r="AN127" s="59"/>
      <c r="AO127" s="59"/>
      <c r="AP127" s="59"/>
      <c r="AQ127" s="59"/>
      <c r="AR127" s="59"/>
      <c r="AS127" s="83">
        <v>1</v>
      </c>
      <c r="AT127" s="59"/>
      <c r="AU127" s="59"/>
      <c r="AV127" s="59"/>
      <c r="AW127" s="59"/>
      <c r="AX127" s="59"/>
      <c r="AY127" s="59"/>
      <c r="AZ127" s="59"/>
      <c r="BA127" s="59"/>
      <c r="BB127" s="59"/>
      <c r="BC127" s="170"/>
      <c r="BD127" s="59"/>
      <c r="BE127" s="59"/>
      <c r="BF127" s="59"/>
      <c r="BG127" s="59"/>
      <c r="BH127" s="59"/>
      <c r="BI127" s="59"/>
      <c r="BJ127" s="59"/>
      <c r="BK127" s="59"/>
      <c r="BL127" s="59"/>
      <c r="BM127" s="59"/>
      <c r="BN127" s="59"/>
      <c r="BO127" s="59"/>
      <c r="BP127" s="82"/>
      <c r="BQ127" s="59"/>
      <c r="BR127" s="59"/>
      <c r="BS127" s="60"/>
      <c r="BT127" s="60">
        <v>2</v>
      </c>
      <c r="BU127" s="60"/>
      <c r="BV127" s="60"/>
      <c r="BW127" s="60"/>
      <c r="BX127" s="60"/>
      <c r="BY127" s="60"/>
      <c r="BZ127" s="60"/>
      <c r="CA127" s="60"/>
      <c r="CB127" s="60"/>
      <c r="CC127" s="60"/>
      <c r="CD127" s="55"/>
      <c r="CE127" s="60"/>
      <c r="CF127" s="60"/>
      <c r="CG127" s="60"/>
      <c r="CH127" s="60"/>
      <c r="CI127" s="60"/>
      <c r="CJ127" s="22" t="s">
        <v>882</v>
      </c>
      <c r="CK127"/>
      <c r="CL127"/>
      <c r="CM127"/>
      <c r="CN127"/>
      <c r="CO127"/>
      <c r="CP127"/>
      <c r="CQ127"/>
      <c r="CU127" s="55"/>
    </row>
    <row r="128" spans="1:99" s="22" customFormat="1" x14ac:dyDescent="0.2">
      <c r="A128" s="22" t="s">
        <v>844</v>
      </c>
      <c r="B128" s="27">
        <v>41517</v>
      </c>
      <c r="C128" s="22" t="s">
        <v>845</v>
      </c>
      <c r="D128" s="22" t="s">
        <v>41</v>
      </c>
      <c r="E128" s="21" t="s">
        <v>226</v>
      </c>
      <c r="F128" s="21" t="s">
        <v>342</v>
      </c>
      <c r="G128" s="22" t="s">
        <v>846</v>
      </c>
      <c r="I128" s="59" t="s">
        <v>18</v>
      </c>
      <c r="J128" s="29">
        <v>1</v>
      </c>
      <c r="K128" s="29">
        <v>1</v>
      </c>
      <c r="L128" s="29">
        <v>0</v>
      </c>
      <c r="M128" s="30">
        <v>0</v>
      </c>
      <c r="N128" s="29">
        <v>0</v>
      </c>
      <c r="O128" s="22">
        <v>0</v>
      </c>
      <c r="P128" s="22" t="s">
        <v>125</v>
      </c>
      <c r="Q128" s="22" t="s">
        <v>358</v>
      </c>
      <c r="R128" s="22" t="s">
        <v>299</v>
      </c>
      <c r="S128" s="22">
        <v>26.799999237060501</v>
      </c>
      <c r="T128" s="22">
        <v>0.10000000149011599</v>
      </c>
      <c r="U128" s="28"/>
      <c r="AD128" s="34"/>
      <c r="AJ128" s="172"/>
      <c r="AP128" s="22">
        <v>2</v>
      </c>
      <c r="AS128" s="39">
        <v>1</v>
      </c>
      <c r="BC128" s="172"/>
      <c r="BP128" s="34"/>
      <c r="BT128" s="22">
        <v>2</v>
      </c>
      <c r="CD128" s="55"/>
      <c r="CJ128" s="22" t="s">
        <v>847</v>
      </c>
      <c r="CK128" s="55"/>
      <c r="CL128" s="55"/>
      <c r="CM128" s="55"/>
      <c r="CN128" s="55"/>
      <c r="CO128" s="55"/>
      <c r="CP128" s="55"/>
      <c r="CQ128" s="55"/>
    </row>
    <row r="129" spans="1:95" s="22" customFormat="1" x14ac:dyDescent="0.2">
      <c r="A129" s="99" t="s">
        <v>849</v>
      </c>
      <c r="B129" s="27">
        <v>41567</v>
      </c>
      <c r="C129" s="99" t="s">
        <v>850</v>
      </c>
      <c r="D129" s="99" t="s">
        <v>851</v>
      </c>
      <c r="E129" s="21" t="s">
        <v>226</v>
      </c>
      <c r="F129" s="63" t="s">
        <v>144</v>
      </c>
      <c r="G129" s="99" t="s">
        <v>852</v>
      </c>
      <c r="H129" s="99">
        <v>45</v>
      </c>
      <c r="I129" s="59" t="s">
        <v>18</v>
      </c>
      <c r="J129" s="29">
        <v>2</v>
      </c>
      <c r="K129" s="29">
        <v>0</v>
      </c>
      <c r="L129" s="29">
        <v>0</v>
      </c>
      <c r="M129" s="30">
        <v>2</v>
      </c>
      <c r="N129" s="47">
        <v>0</v>
      </c>
      <c r="O129" s="22">
        <v>2</v>
      </c>
      <c r="P129" s="99" t="s">
        <v>16</v>
      </c>
      <c r="Q129" s="44" t="s">
        <v>853</v>
      </c>
      <c r="R129" s="99" t="s">
        <v>35</v>
      </c>
      <c r="S129" s="99">
        <v>132</v>
      </c>
      <c r="T129" s="99">
        <v>42</v>
      </c>
      <c r="U129" s="73"/>
      <c r="V129" s="99"/>
      <c r="W129" s="99"/>
      <c r="X129" s="99"/>
      <c r="Y129" s="99"/>
      <c r="Z129" s="99"/>
      <c r="AA129" s="99"/>
      <c r="AB129" s="99"/>
      <c r="AC129" s="99"/>
      <c r="AD129" s="117"/>
      <c r="AE129" s="99"/>
      <c r="AF129" s="99"/>
      <c r="AG129" s="99"/>
      <c r="AH129" s="99"/>
      <c r="AI129" s="99"/>
      <c r="AJ129" s="172"/>
      <c r="AK129" s="99"/>
      <c r="AL129" s="99"/>
      <c r="AM129" s="99"/>
      <c r="AN129" s="99"/>
      <c r="AO129" s="99"/>
      <c r="AP129" s="99"/>
      <c r="AQ129" s="99"/>
      <c r="AR129" s="99"/>
      <c r="AS129" s="118"/>
      <c r="AT129" s="99"/>
      <c r="AU129" s="99"/>
      <c r="AV129" s="99"/>
      <c r="AW129" s="99"/>
      <c r="AX129" s="99"/>
      <c r="AY129" s="99"/>
      <c r="AZ129" s="99"/>
      <c r="BA129" s="99"/>
      <c r="BB129" s="99"/>
      <c r="BC129" s="172"/>
      <c r="BD129" s="99">
        <v>1</v>
      </c>
      <c r="BE129" s="99"/>
      <c r="BF129" s="99"/>
      <c r="BG129" s="99"/>
      <c r="BH129" s="99"/>
      <c r="BI129" s="99"/>
      <c r="BJ129" s="99"/>
      <c r="BK129" s="99"/>
      <c r="BL129" s="99"/>
      <c r="BM129" s="99"/>
      <c r="BN129" s="99"/>
      <c r="BO129" s="99">
        <v>2</v>
      </c>
      <c r="BP129" s="117"/>
      <c r="BQ129" s="99"/>
      <c r="BR129" s="99"/>
      <c r="BS129" s="99"/>
      <c r="BT129" s="99"/>
      <c r="BU129" s="99"/>
      <c r="BV129" s="99"/>
      <c r="BW129" s="99"/>
      <c r="BX129" s="99"/>
      <c r="BY129" s="99"/>
      <c r="BZ129" s="99"/>
      <c r="CA129" s="99"/>
      <c r="CB129" s="99"/>
      <c r="CC129" s="99"/>
      <c r="CD129" s="55"/>
      <c r="CE129" s="99"/>
      <c r="CF129" s="99"/>
      <c r="CG129" s="99"/>
      <c r="CH129" s="99"/>
      <c r="CJ129" s="22" t="s">
        <v>854</v>
      </c>
    </row>
    <row r="130" spans="1:95" s="22" customFormat="1" x14ac:dyDescent="0.2">
      <c r="A130" s="22" t="s">
        <v>855</v>
      </c>
      <c r="B130" s="27">
        <v>41594</v>
      </c>
      <c r="C130" s="22" t="s">
        <v>856</v>
      </c>
      <c r="D130" s="22" t="s">
        <v>312</v>
      </c>
      <c r="E130" s="21" t="s">
        <v>226</v>
      </c>
      <c r="F130" s="21" t="s">
        <v>49</v>
      </c>
      <c r="G130" s="22" t="s">
        <v>857</v>
      </c>
      <c r="I130" s="59" t="s">
        <v>18</v>
      </c>
      <c r="J130" s="29">
        <v>1</v>
      </c>
      <c r="K130" s="29">
        <v>1</v>
      </c>
      <c r="L130" s="29">
        <v>0</v>
      </c>
      <c r="M130" s="30">
        <v>0</v>
      </c>
      <c r="N130" s="29">
        <v>0</v>
      </c>
      <c r="O130" s="22">
        <v>0</v>
      </c>
      <c r="P130" s="22" t="s">
        <v>166</v>
      </c>
      <c r="Q130" s="22" t="s">
        <v>213</v>
      </c>
      <c r="R130" s="22" t="s">
        <v>129</v>
      </c>
      <c r="S130" s="22">
        <v>835</v>
      </c>
      <c r="T130" s="22">
        <v>738</v>
      </c>
      <c r="U130" s="28"/>
      <c r="AD130" s="34"/>
      <c r="AJ130" s="172"/>
      <c r="AS130" s="39"/>
      <c r="BC130" s="172"/>
      <c r="BD130" s="22">
        <v>1</v>
      </c>
      <c r="BO130" s="22">
        <v>2</v>
      </c>
      <c r="BP130" s="34"/>
      <c r="CD130" s="55"/>
      <c r="CJ130" s="22" t="s">
        <v>858</v>
      </c>
    </row>
    <row r="131" spans="1:95" s="22" customFormat="1" x14ac:dyDescent="0.2">
      <c r="A131" s="99" t="s">
        <v>824</v>
      </c>
      <c r="B131" s="27">
        <v>41303</v>
      </c>
      <c r="C131" s="99" t="s">
        <v>825</v>
      </c>
      <c r="D131" s="99" t="s">
        <v>826</v>
      </c>
      <c r="E131" s="21" t="s">
        <v>226</v>
      </c>
      <c r="F131" s="63" t="s">
        <v>244</v>
      </c>
      <c r="G131" s="99" t="s">
        <v>827</v>
      </c>
      <c r="H131" s="99">
        <v>209</v>
      </c>
      <c r="I131" s="59" t="s">
        <v>18</v>
      </c>
      <c r="J131" s="29">
        <v>1</v>
      </c>
      <c r="K131" s="29">
        <v>0</v>
      </c>
      <c r="L131" s="29">
        <v>0</v>
      </c>
      <c r="M131" s="30">
        <v>1</v>
      </c>
      <c r="N131" s="47">
        <v>0</v>
      </c>
      <c r="O131" s="22">
        <v>1</v>
      </c>
      <c r="P131" s="99" t="s">
        <v>16</v>
      </c>
      <c r="Q131" s="99" t="s">
        <v>828</v>
      </c>
      <c r="R131" s="99" t="s">
        <v>128</v>
      </c>
      <c r="S131" s="99">
        <v>1560</v>
      </c>
      <c r="T131" s="99">
        <v>224</v>
      </c>
      <c r="U131" s="73"/>
      <c r="V131" s="99"/>
      <c r="W131" s="99"/>
      <c r="X131" s="99"/>
      <c r="Y131" s="99"/>
      <c r="Z131" s="99"/>
      <c r="AA131" s="99"/>
      <c r="AB131" s="99"/>
      <c r="AC131" s="99"/>
      <c r="AD131" s="117"/>
      <c r="AE131" s="99"/>
      <c r="AF131" s="99"/>
      <c r="AG131" s="99"/>
      <c r="AH131" s="99"/>
      <c r="AI131" s="99"/>
      <c r="AJ131" s="172"/>
      <c r="AK131" s="99"/>
      <c r="AL131" s="99"/>
      <c r="AM131" s="99"/>
      <c r="AN131" s="99"/>
      <c r="AO131" s="99"/>
      <c r="AP131" s="99"/>
      <c r="AQ131" s="99"/>
      <c r="AR131" s="99"/>
      <c r="AS131" s="118">
        <v>2</v>
      </c>
      <c r="AT131" s="99"/>
      <c r="AU131" s="99">
        <v>1</v>
      </c>
      <c r="AV131" s="99"/>
      <c r="AW131" s="99"/>
      <c r="AX131" s="99"/>
      <c r="AY131" s="99"/>
      <c r="AZ131" s="99"/>
      <c r="BA131" s="99"/>
      <c r="BB131" s="99"/>
      <c r="BC131" s="172"/>
      <c r="BD131" s="99"/>
      <c r="BE131" s="99"/>
      <c r="BF131" s="99"/>
      <c r="BG131" s="99"/>
      <c r="BH131" s="99"/>
      <c r="BI131" s="99"/>
      <c r="BJ131" s="99"/>
      <c r="BK131" s="99"/>
      <c r="BL131" s="99"/>
      <c r="BM131" s="99"/>
      <c r="BN131" s="99"/>
      <c r="BO131" s="99"/>
      <c r="BP131" s="117"/>
      <c r="BQ131" s="99"/>
      <c r="BR131" s="99"/>
      <c r="BS131" s="99"/>
      <c r="BT131" s="99"/>
      <c r="BU131" s="99"/>
      <c r="BV131" s="99"/>
      <c r="BW131" s="99"/>
      <c r="BX131" s="99"/>
      <c r="BY131" s="99"/>
      <c r="BZ131" s="99"/>
      <c r="CA131" s="99"/>
      <c r="CB131" s="99"/>
      <c r="CC131" s="99"/>
      <c r="CD131" s="55"/>
      <c r="CE131" s="99"/>
      <c r="CF131" s="99"/>
      <c r="CG131" s="99"/>
      <c r="CH131" s="99"/>
      <c r="CJ131" s="22" t="s">
        <v>829</v>
      </c>
    </row>
    <row r="132" spans="1:95" s="22" customFormat="1" x14ac:dyDescent="0.2">
      <c r="A132" s="22" t="s">
        <v>830</v>
      </c>
      <c r="B132" s="27">
        <v>41302</v>
      </c>
      <c r="C132" s="22" t="s">
        <v>831</v>
      </c>
      <c r="D132" s="22" t="s">
        <v>832</v>
      </c>
      <c r="E132" s="21" t="s">
        <v>226</v>
      </c>
      <c r="F132" s="21" t="s">
        <v>49</v>
      </c>
      <c r="G132" s="22" t="s">
        <v>833</v>
      </c>
      <c r="H132" s="71">
        <v>0</v>
      </c>
      <c r="I132" s="59" t="s">
        <v>18</v>
      </c>
      <c r="J132" s="29">
        <v>1</v>
      </c>
      <c r="K132" s="29">
        <v>0</v>
      </c>
      <c r="L132" s="29">
        <v>0</v>
      </c>
      <c r="M132" s="30">
        <v>0</v>
      </c>
      <c r="N132" s="29">
        <v>1</v>
      </c>
      <c r="O132" s="22">
        <v>1</v>
      </c>
      <c r="P132" s="22" t="s">
        <v>834</v>
      </c>
      <c r="Q132" s="99" t="s">
        <v>835</v>
      </c>
      <c r="R132" s="22" t="s">
        <v>35</v>
      </c>
      <c r="S132" s="22">
        <v>1821</v>
      </c>
      <c r="T132" s="22">
        <v>1</v>
      </c>
      <c r="U132" s="28"/>
      <c r="AD132" s="34"/>
      <c r="AJ132" s="172"/>
      <c r="AP132" s="22">
        <v>2</v>
      </c>
      <c r="AS132" s="39">
        <v>1</v>
      </c>
      <c r="BC132" s="172"/>
      <c r="BP132" s="34"/>
      <c r="BT132" s="22">
        <v>2</v>
      </c>
      <c r="CD132" s="55"/>
      <c r="CJ132" s="22" t="s">
        <v>836</v>
      </c>
    </row>
    <row r="133" spans="1:95" s="22" customFormat="1" x14ac:dyDescent="0.2">
      <c r="A133" s="22" t="s">
        <v>837</v>
      </c>
      <c r="B133" s="27">
        <v>41309</v>
      </c>
      <c r="C133" s="22" t="s">
        <v>838</v>
      </c>
      <c r="D133" s="22" t="s">
        <v>839</v>
      </c>
      <c r="E133" s="21" t="s">
        <v>226</v>
      </c>
      <c r="F133" s="21" t="s">
        <v>104</v>
      </c>
      <c r="G133" s="22" t="s">
        <v>840</v>
      </c>
      <c r="H133" s="22">
        <v>657</v>
      </c>
      <c r="I133" s="59" t="s">
        <v>18</v>
      </c>
      <c r="J133" s="29">
        <v>2</v>
      </c>
      <c r="K133" s="29">
        <v>0</v>
      </c>
      <c r="L133" s="29">
        <v>0</v>
      </c>
      <c r="M133" s="30">
        <v>0</v>
      </c>
      <c r="N133" s="29">
        <v>2</v>
      </c>
      <c r="O133" s="22">
        <v>2</v>
      </c>
      <c r="P133" s="22" t="s">
        <v>331</v>
      </c>
      <c r="Q133" s="22" t="s">
        <v>161</v>
      </c>
      <c r="R133" s="22" t="s">
        <v>128</v>
      </c>
      <c r="S133" s="22">
        <v>7071</v>
      </c>
      <c r="T133" s="22">
        <v>20</v>
      </c>
      <c r="U133" s="28"/>
      <c r="V133" s="22">
        <v>1</v>
      </c>
      <c r="AD133" s="34"/>
      <c r="AJ133" s="172"/>
      <c r="AS133" s="39"/>
      <c r="BC133" s="172"/>
      <c r="BP133" s="34"/>
      <c r="CD133" s="55"/>
      <c r="CJ133" s="22" t="s">
        <v>841</v>
      </c>
    </row>
    <row r="134" spans="1:95" s="22" customFormat="1" x14ac:dyDescent="0.2">
      <c r="A134" s="22" t="s">
        <v>842</v>
      </c>
      <c r="B134" s="27">
        <v>41393</v>
      </c>
      <c r="C134" s="22" t="s">
        <v>708</v>
      </c>
      <c r="D134" s="22" t="s">
        <v>238</v>
      </c>
      <c r="E134" s="21" t="s">
        <v>226</v>
      </c>
      <c r="F134" s="21" t="s">
        <v>100</v>
      </c>
      <c r="G134" s="22" t="s">
        <v>843</v>
      </c>
      <c r="H134" s="22">
        <v>50</v>
      </c>
      <c r="I134" s="59" t="s">
        <v>18</v>
      </c>
      <c r="J134" s="29">
        <v>1</v>
      </c>
      <c r="K134" s="29">
        <v>1</v>
      </c>
      <c r="L134" s="29">
        <v>0</v>
      </c>
      <c r="M134" s="30">
        <v>0</v>
      </c>
      <c r="N134" s="29">
        <v>0</v>
      </c>
      <c r="O134" s="22">
        <v>0</v>
      </c>
      <c r="P134" s="22" t="s">
        <v>125</v>
      </c>
      <c r="Q134" s="22" t="s">
        <v>99</v>
      </c>
      <c r="R134" s="22" t="s">
        <v>35</v>
      </c>
      <c r="U134" s="28"/>
      <c r="AD134" s="34"/>
      <c r="AJ134" s="172"/>
      <c r="AP134" s="22">
        <v>2</v>
      </c>
      <c r="AS134" s="39">
        <v>1</v>
      </c>
      <c r="BC134" s="172"/>
      <c r="BP134" s="34"/>
      <c r="CD134" s="55"/>
      <c r="CJ134" s="22" t="s">
        <v>883</v>
      </c>
    </row>
    <row r="135" spans="1:95" s="22" customFormat="1" x14ac:dyDescent="0.2">
      <c r="A135" s="22" t="s">
        <v>871</v>
      </c>
      <c r="B135" s="27">
        <v>41903</v>
      </c>
      <c r="C135" s="22" t="s">
        <v>872</v>
      </c>
      <c r="D135" s="22" t="s">
        <v>873</v>
      </c>
      <c r="E135" s="21" t="s">
        <v>881</v>
      </c>
      <c r="F135" s="22" t="s">
        <v>181</v>
      </c>
      <c r="G135" s="22" t="s">
        <v>874</v>
      </c>
      <c r="I135" s="59" t="s">
        <v>18</v>
      </c>
      <c r="J135" s="22">
        <v>2</v>
      </c>
      <c r="K135" s="22">
        <v>2</v>
      </c>
      <c r="L135" s="22">
        <v>0</v>
      </c>
      <c r="M135" s="44">
        <v>0</v>
      </c>
      <c r="N135" s="22">
        <f t="shared" ref="N135" si="47">O135-M135</f>
        <v>0</v>
      </c>
      <c r="O135" s="22">
        <v>0</v>
      </c>
      <c r="P135" s="22" t="s">
        <v>91</v>
      </c>
      <c r="Q135" s="22" t="s">
        <v>875</v>
      </c>
      <c r="S135" s="22">
        <v>260</v>
      </c>
      <c r="T135" s="22">
        <v>10</v>
      </c>
      <c r="U135" s="28"/>
      <c r="AD135" s="34"/>
      <c r="AJ135" s="172"/>
      <c r="AS135" s="39"/>
      <c r="BC135" s="172"/>
      <c r="BN135" s="22">
        <v>1</v>
      </c>
      <c r="BP135" s="34"/>
      <c r="CD135" s="55"/>
      <c r="CJ135" s="22" t="s">
        <v>876</v>
      </c>
    </row>
    <row r="136" spans="1:95" s="22" customFormat="1" x14ac:dyDescent="0.2">
      <c r="A136" s="99" t="s">
        <v>866</v>
      </c>
      <c r="B136" s="27">
        <v>41837</v>
      </c>
      <c r="C136" s="99" t="s">
        <v>867</v>
      </c>
      <c r="D136" s="99" t="s">
        <v>868</v>
      </c>
      <c r="E136" s="21" t="s">
        <v>226</v>
      </c>
      <c r="F136" s="99" t="s">
        <v>144</v>
      </c>
      <c r="G136" s="99" t="s">
        <v>869</v>
      </c>
      <c r="H136" s="99">
        <v>3026</v>
      </c>
      <c r="I136" s="59" t="s">
        <v>18</v>
      </c>
      <c r="J136" s="22">
        <v>1</v>
      </c>
      <c r="K136" s="22">
        <v>0</v>
      </c>
      <c r="L136" s="22">
        <v>1</v>
      </c>
      <c r="M136" s="44">
        <v>0</v>
      </c>
      <c r="N136" s="99">
        <f t="shared" ref="N136" si="48">O136-M136</f>
        <v>0</v>
      </c>
      <c r="O136" s="22">
        <v>0</v>
      </c>
      <c r="P136" s="99" t="s">
        <v>125</v>
      </c>
      <c r="Q136" s="99" t="s">
        <v>295</v>
      </c>
      <c r="R136" s="99" t="s">
        <v>129</v>
      </c>
      <c r="S136" s="99">
        <v>550</v>
      </c>
      <c r="T136" s="99">
        <v>10</v>
      </c>
      <c r="U136" s="73"/>
      <c r="V136" s="99"/>
      <c r="W136" s="99"/>
      <c r="X136" s="99"/>
      <c r="Y136" s="99"/>
      <c r="Z136" s="99"/>
      <c r="AA136" s="99"/>
      <c r="AB136" s="99"/>
      <c r="AC136" s="99"/>
      <c r="AD136" s="117"/>
      <c r="AE136" s="99"/>
      <c r="AF136" s="99"/>
      <c r="AG136" s="99"/>
      <c r="AH136" s="99"/>
      <c r="AI136" s="99"/>
      <c r="AJ136" s="172"/>
      <c r="AK136" s="99"/>
      <c r="AL136" s="99"/>
      <c r="AM136" s="99"/>
      <c r="AN136" s="99"/>
      <c r="AO136" s="99"/>
      <c r="AP136" s="99"/>
      <c r="AQ136" s="99"/>
      <c r="AR136" s="99"/>
      <c r="AS136" s="118"/>
      <c r="AT136" s="99"/>
      <c r="AU136" s="99"/>
      <c r="AV136" s="99">
        <v>1</v>
      </c>
      <c r="AW136" s="99"/>
      <c r="AX136" s="99"/>
      <c r="AY136" s="99"/>
      <c r="AZ136" s="99"/>
      <c r="BA136" s="99"/>
      <c r="BB136" s="99"/>
      <c r="BC136" s="172"/>
      <c r="BD136" s="99"/>
      <c r="BE136" s="99"/>
      <c r="BF136" s="99"/>
      <c r="BG136" s="99"/>
      <c r="BH136" s="99"/>
      <c r="BI136" s="99"/>
      <c r="BJ136" s="99"/>
      <c r="BK136" s="99"/>
      <c r="BL136" s="99"/>
      <c r="BM136" s="99"/>
      <c r="BN136" s="99"/>
      <c r="BO136" s="99"/>
      <c r="BP136" s="117"/>
      <c r="BQ136" s="99"/>
      <c r="BR136" s="99"/>
      <c r="BS136" s="99"/>
      <c r="BT136" s="99"/>
      <c r="BU136" s="99"/>
      <c r="BV136" s="99"/>
      <c r="BW136" s="99"/>
      <c r="BX136" s="99"/>
      <c r="BY136" s="99"/>
      <c r="BZ136" s="99"/>
      <c r="CA136" s="99"/>
      <c r="CB136" s="99"/>
      <c r="CC136" s="99"/>
      <c r="CD136" s="55"/>
      <c r="CE136" s="99"/>
      <c r="CF136" s="99"/>
      <c r="CG136" s="99"/>
      <c r="CH136" s="99"/>
      <c r="CJ136" s="22" t="s">
        <v>870</v>
      </c>
      <c r="CK136" s="55"/>
      <c r="CL136" s="55"/>
      <c r="CM136" s="55"/>
      <c r="CN136" s="55"/>
      <c r="CO136" s="55"/>
      <c r="CP136" s="55"/>
      <c r="CQ136" s="55"/>
    </row>
    <row r="137" spans="1:95" s="22" customFormat="1" x14ac:dyDescent="0.2">
      <c r="A137" s="22" t="s">
        <v>877</v>
      </c>
      <c r="B137" s="27">
        <v>41916</v>
      </c>
      <c r="C137" s="22" t="s">
        <v>878</v>
      </c>
      <c r="D137" s="22" t="s">
        <v>879</v>
      </c>
      <c r="E137" s="21" t="s">
        <v>226</v>
      </c>
      <c r="F137" s="22" t="s">
        <v>313</v>
      </c>
      <c r="G137" s="22" t="s">
        <v>880</v>
      </c>
      <c r="I137" s="59" t="s">
        <v>18</v>
      </c>
      <c r="J137" s="22">
        <v>2</v>
      </c>
      <c r="K137" s="22">
        <v>2</v>
      </c>
      <c r="L137" s="22">
        <v>0</v>
      </c>
      <c r="M137" s="44">
        <v>0</v>
      </c>
      <c r="N137" s="99">
        <v>0</v>
      </c>
      <c r="O137" s="22">
        <v>0</v>
      </c>
      <c r="P137" s="22" t="s">
        <v>16</v>
      </c>
      <c r="Q137" s="22" t="s">
        <v>300</v>
      </c>
      <c r="R137" s="22" t="s">
        <v>128</v>
      </c>
      <c r="S137" s="22">
        <v>2250</v>
      </c>
      <c r="T137" s="22">
        <v>250</v>
      </c>
      <c r="U137" s="28"/>
      <c r="AD137" s="34"/>
      <c r="AJ137" s="172"/>
      <c r="AS137" s="39"/>
      <c r="AV137" s="22">
        <v>1</v>
      </c>
      <c r="BC137" s="172"/>
      <c r="BP137" s="34"/>
      <c r="CD137" s="55"/>
      <c r="CJ137" s="22" t="s">
        <v>934</v>
      </c>
      <c r="CK137" s="55"/>
      <c r="CL137" s="55"/>
      <c r="CM137" s="55"/>
      <c r="CN137" s="55"/>
      <c r="CO137" s="55"/>
      <c r="CP137" s="55"/>
      <c r="CQ137" s="55"/>
    </row>
    <row r="138" spans="1:95" s="22" customFormat="1" x14ac:dyDescent="0.2">
      <c r="A138" t="s">
        <v>902</v>
      </c>
      <c r="B138" s="27">
        <v>42226</v>
      </c>
      <c r="C138" t="s">
        <v>903</v>
      </c>
      <c r="D138" t="s">
        <v>904</v>
      </c>
      <c r="E138" s="178" t="s">
        <v>226</v>
      </c>
      <c r="F138" t="s">
        <v>49</v>
      </c>
      <c r="G138" t="s">
        <v>905</v>
      </c>
      <c r="H138">
        <v>105</v>
      </c>
      <c r="I138" s="59" t="s">
        <v>18</v>
      </c>
      <c r="J138">
        <v>2</v>
      </c>
      <c r="K138">
        <v>0</v>
      </c>
      <c r="L138">
        <v>0</v>
      </c>
      <c r="M138" s="126">
        <v>2</v>
      </c>
      <c r="N138">
        <v>0</v>
      </c>
      <c r="O138">
        <v>2</v>
      </c>
      <c r="P138" t="s">
        <v>16</v>
      </c>
      <c r="Q138" t="s">
        <v>906</v>
      </c>
      <c r="R138" t="s">
        <v>35</v>
      </c>
      <c r="S138">
        <v>80</v>
      </c>
      <c r="T138">
        <v>50</v>
      </c>
      <c r="U138" s="12"/>
      <c r="V138"/>
      <c r="W138"/>
      <c r="X138"/>
      <c r="Y138"/>
      <c r="Z138"/>
      <c r="AA138"/>
      <c r="AB138"/>
      <c r="AC138"/>
      <c r="AD138" s="128"/>
      <c r="AE138"/>
      <c r="AF138"/>
      <c r="AG138"/>
      <c r="AH138"/>
      <c r="AI138"/>
      <c r="AJ138" s="173"/>
      <c r="AK138"/>
      <c r="AL138"/>
      <c r="AM138"/>
      <c r="AN138"/>
      <c r="AO138"/>
      <c r="AP138"/>
      <c r="AQ138"/>
      <c r="AR138"/>
      <c r="AS138" s="37"/>
      <c r="AT138"/>
      <c r="AU138"/>
      <c r="AV138"/>
      <c r="AW138"/>
      <c r="AX138"/>
      <c r="AY138">
        <v>1</v>
      </c>
      <c r="AZ138"/>
      <c r="BA138"/>
      <c r="BB138"/>
      <c r="BC138" s="173"/>
      <c r="BD138"/>
      <c r="BE138"/>
      <c r="BF138"/>
      <c r="BG138"/>
      <c r="BH138"/>
      <c r="BI138"/>
      <c r="BJ138"/>
      <c r="BK138"/>
      <c r="BL138"/>
      <c r="BM138"/>
      <c r="BN138"/>
      <c r="BO138"/>
      <c r="BP138" s="128"/>
      <c r="BQ138"/>
      <c r="BR138"/>
      <c r="BS138"/>
      <c r="BT138"/>
      <c r="BU138"/>
      <c r="BV138"/>
      <c r="BW138"/>
      <c r="BX138"/>
      <c r="BY138"/>
      <c r="BZ138"/>
      <c r="CA138"/>
      <c r="CB138"/>
      <c r="CC138"/>
      <c r="CD138" s="55"/>
      <c r="CE138"/>
      <c r="CF138"/>
      <c r="CG138"/>
      <c r="CH138"/>
      <c r="CI138"/>
      <c r="CJ138" t="s">
        <v>1023</v>
      </c>
      <c r="CK138" s="55"/>
      <c r="CL138" s="55"/>
      <c r="CM138" s="55"/>
      <c r="CN138" s="55"/>
      <c r="CO138" s="55"/>
      <c r="CP138" s="55"/>
      <c r="CQ138" s="55"/>
    </row>
    <row r="139" spans="1:95" s="22" customFormat="1" x14ac:dyDescent="0.2">
      <c r="A139" s="15" t="s">
        <v>924</v>
      </c>
      <c r="B139" s="27">
        <v>42175</v>
      </c>
      <c r="C139" s="15" t="s">
        <v>925</v>
      </c>
      <c r="D139" s="15" t="s">
        <v>130</v>
      </c>
      <c r="E139" s="178" t="s">
        <v>226</v>
      </c>
      <c r="F139" s="15" t="s">
        <v>233</v>
      </c>
      <c r="G139" s="15" t="s">
        <v>926</v>
      </c>
      <c r="H139" s="15">
        <v>95</v>
      </c>
      <c r="I139" s="59" t="s">
        <v>18</v>
      </c>
      <c r="J139">
        <v>1</v>
      </c>
      <c r="K139">
        <v>0</v>
      </c>
      <c r="L139">
        <v>0</v>
      </c>
      <c r="M139" s="126">
        <v>0</v>
      </c>
      <c r="N139" s="15">
        <v>1</v>
      </c>
      <c r="O139">
        <v>1</v>
      </c>
      <c r="P139" s="15" t="s">
        <v>927</v>
      </c>
      <c r="Q139" s="15" t="s">
        <v>162</v>
      </c>
      <c r="R139" s="15" t="s">
        <v>35</v>
      </c>
      <c r="S139" s="15">
        <v>90</v>
      </c>
      <c r="T139" s="15">
        <v>60</v>
      </c>
      <c r="U139" s="137"/>
      <c r="V139" s="15"/>
      <c r="W139" s="15"/>
      <c r="X139" s="15"/>
      <c r="Y139" s="15"/>
      <c r="Z139" s="15"/>
      <c r="AA139" s="15"/>
      <c r="AB139" s="15"/>
      <c r="AC139" s="15"/>
      <c r="AD139" s="138"/>
      <c r="AE139" s="15"/>
      <c r="AF139" s="15"/>
      <c r="AG139" s="15"/>
      <c r="AH139" s="15"/>
      <c r="AI139" s="15"/>
      <c r="AJ139" s="173"/>
      <c r="AK139" s="15"/>
      <c r="AL139" s="15">
        <v>2</v>
      </c>
      <c r="AM139" s="15"/>
      <c r="AN139" s="15"/>
      <c r="AO139" s="15">
        <v>2</v>
      </c>
      <c r="AP139" s="15"/>
      <c r="AQ139" s="15"/>
      <c r="AR139" s="15"/>
      <c r="AS139" s="131">
        <v>1</v>
      </c>
      <c r="AT139" s="15"/>
      <c r="AU139" s="15"/>
      <c r="AV139" s="15"/>
      <c r="AW139" s="15"/>
      <c r="AX139" s="15"/>
      <c r="AY139" s="15"/>
      <c r="AZ139" s="15"/>
      <c r="BA139" s="15"/>
      <c r="BB139" s="15"/>
      <c r="BC139" s="173"/>
      <c r="BD139" s="15"/>
      <c r="BE139" s="15"/>
      <c r="BF139" s="15"/>
      <c r="BG139" s="15"/>
      <c r="BH139" s="15"/>
      <c r="BI139" s="15"/>
      <c r="BJ139" s="15"/>
      <c r="BK139" s="15"/>
      <c r="BL139" s="15"/>
      <c r="BM139" s="15"/>
      <c r="BN139" s="15"/>
      <c r="BO139" s="15"/>
      <c r="BP139" s="138"/>
      <c r="BQ139" s="15"/>
      <c r="BR139" s="15"/>
      <c r="BS139" s="15"/>
      <c r="BT139" s="15"/>
      <c r="BU139" s="15"/>
      <c r="BV139" s="15"/>
      <c r="BW139" s="15"/>
      <c r="BX139" s="15"/>
      <c r="BY139" s="15"/>
      <c r="BZ139" s="15"/>
      <c r="CA139" s="15"/>
      <c r="CB139" s="15"/>
      <c r="CC139" s="15"/>
      <c r="CD139" s="55"/>
      <c r="CE139" s="15"/>
      <c r="CF139" s="15"/>
      <c r="CG139" s="15"/>
      <c r="CH139" s="15"/>
      <c r="CI139"/>
      <c r="CJ139" t="s">
        <v>928</v>
      </c>
    </row>
    <row r="140" spans="1:95" s="22" customFormat="1" x14ac:dyDescent="0.2">
      <c r="A140" s="15" t="s">
        <v>896</v>
      </c>
      <c r="B140" s="27">
        <v>42225</v>
      </c>
      <c r="C140" s="15" t="s">
        <v>897</v>
      </c>
      <c r="D140" s="15" t="s">
        <v>898</v>
      </c>
      <c r="E140" s="154" t="s">
        <v>226</v>
      </c>
      <c r="F140" s="15" t="s">
        <v>37</v>
      </c>
      <c r="G140" s="15" t="s">
        <v>899</v>
      </c>
      <c r="H140" s="15">
        <v>197</v>
      </c>
      <c r="I140" s="59" t="s">
        <v>18</v>
      </c>
      <c r="J140">
        <v>2</v>
      </c>
      <c r="K140">
        <v>1</v>
      </c>
      <c r="L140">
        <v>1</v>
      </c>
      <c r="M140" s="15">
        <v>0</v>
      </c>
      <c r="N140" s="15">
        <v>0</v>
      </c>
      <c r="O140">
        <v>0</v>
      </c>
      <c r="P140" s="15" t="s">
        <v>91</v>
      </c>
      <c r="Q140" s="15" t="s">
        <v>900</v>
      </c>
      <c r="R140" s="15" t="s">
        <v>35</v>
      </c>
      <c r="S140" s="15">
        <v>150</v>
      </c>
      <c r="T140" s="15">
        <v>150</v>
      </c>
      <c r="U140" s="137"/>
      <c r="V140" s="15"/>
      <c r="W140" s="15"/>
      <c r="X140" s="15"/>
      <c r="Y140" s="15"/>
      <c r="Z140" s="15"/>
      <c r="AA140" s="15"/>
      <c r="AB140" s="15"/>
      <c r="AC140" s="15"/>
      <c r="AD140" s="138"/>
      <c r="AE140" s="15"/>
      <c r="AF140" s="15"/>
      <c r="AG140" s="15"/>
      <c r="AH140" s="15"/>
      <c r="AI140" s="15"/>
      <c r="AJ140" s="173"/>
      <c r="AK140" s="15"/>
      <c r="AL140" s="15"/>
      <c r="AM140" s="15"/>
      <c r="AN140" s="15"/>
      <c r="AO140" s="15"/>
      <c r="AP140" s="15"/>
      <c r="AQ140" s="15"/>
      <c r="AR140" s="15"/>
      <c r="AS140" s="131">
        <v>1</v>
      </c>
      <c r="AT140" s="15"/>
      <c r="AU140" s="15"/>
      <c r="AV140" s="15"/>
      <c r="AW140" s="15"/>
      <c r="AX140" s="15"/>
      <c r="AY140" s="15"/>
      <c r="AZ140" s="15"/>
      <c r="BA140" s="15"/>
      <c r="BB140" s="15"/>
      <c r="BC140" s="173"/>
      <c r="BD140" s="15"/>
      <c r="BE140" s="15"/>
      <c r="BF140" s="15"/>
      <c r="BG140" s="15"/>
      <c r="BH140" s="15"/>
      <c r="BI140" s="15"/>
      <c r="BJ140" s="15"/>
      <c r="BK140" s="15"/>
      <c r="BL140" s="15"/>
      <c r="BM140" s="15"/>
      <c r="BN140" s="15"/>
      <c r="BO140" s="15"/>
      <c r="BP140" s="138"/>
      <c r="BQ140" s="15"/>
      <c r="BR140" s="15"/>
      <c r="BS140" s="15"/>
      <c r="BT140" s="15"/>
      <c r="BU140" s="15"/>
      <c r="BV140" s="15"/>
      <c r="BW140" s="15"/>
      <c r="BX140" s="15"/>
      <c r="BY140" s="15"/>
      <c r="BZ140" s="15"/>
      <c r="CA140" s="15"/>
      <c r="CB140" s="15"/>
      <c r="CC140" s="15"/>
      <c r="CD140" s="55"/>
      <c r="CE140" s="15"/>
      <c r="CF140" s="15"/>
      <c r="CG140" s="15"/>
      <c r="CH140" s="15"/>
      <c r="CI140"/>
      <c r="CJ140" t="s">
        <v>901</v>
      </c>
      <c r="CK140" s="55"/>
      <c r="CL140" s="55"/>
      <c r="CM140" s="55"/>
      <c r="CN140" s="55"/>
      <c r="CO140" s="55"/>
      <c r="CP140" s="55"/>
      <c r="CQ140" s="55"/>
    </row>
    <row r="141" spans="1:95" s="22" customFormat="1" x14ac:dyDescent="0.2">
      <c r="A141" t="s">
        <v>910</v>
      </c>
      <c r="B141" s="27">
        <v>42312</v>
      </c>
      <c r="C141" t="s">
        <v>153</v>
      </c>
      <c r="D141" t="s">
        <v>10</v>
      </c>
      <c r="E141" s="178" t="s">
        <v>226</v>
      </c>
      <c r="F141" t="s">
        <v>184</v>
      </c>
      <c r="G141" t="s">
        <v>911</v>
      </c>
      <c r="H141"/>
      <c r="I141" s="59" t="s">
        <v>18</v>
      </c>
      <c r="J141">
        <v>2</v>
      </c>
      <c r="K141">
        <v>0</v>
      </c>
      <c r="L141">
        <v>0</v>
      </c>
      <c r="M141" s="126">
        <v>1</v>
      </c>
      <c r="N141">
        <v>1</v>
      </c>
      <c r="O141">
        <v>2</v>
      </c>
      <c r="P141" t="s">
        <v>68</v>
      </c>
      <c r="Q141" t="s">
        <v>161</v>
      </c>
      <c r="R141" t="s">
        <v>129</v>
      </c>
      <c r="S141">
        <v>308</v>
      </c>
      <c r="T141">
        <v>0.40000000596046398</v>
      </c>
      <c r="U141" s="12">
        <v>1</v>
      </c>
      <c r="V141"/>
      <c r="W141"/>
      <c r="X141"/>
      <c r="Y141"/>
      <c r="Z141"/>
      <c r="AA141"/>
      <c r="AB141"/>
      <c r="AC141"/>
      <c r="AD141" s="128"/>
      <c r="AE141"/>
      <c r="AF141"/>
      <c r="AG141"/>
      <c r="AH141"/>
      <c r="AI141"/>
      <c r="AJ141" s="173"/>
      <c r="AK141"/>
      <c r="AL141"/>
      <c r="AM141"/>
      <c r="AN141"/>
      <c r="AO141"/>
      <c r="AP141"/>
      <c r="AQ141"/>
      <c r="AR141"/>
      <c r="AS141" s="37"/>
      <c r="AT141"/>
      <c r="AU141"/>
      <c r="AV141"/>
      <c r="AW141"/>
      <c r="AX141"/>
      <c r="AY141"/>
      <c r="AZ141"/>
      <c r="BA141"/>
      <c r="BB141"/>
      <c r="BC141" s="173"/>
      <c r="BD141"/>
      <c r="BE141"/>
      <c r="BF141"/>
      <c r="BG141"/>
      <c r="BH141"/>
      <c r="BI141"/>
      <c r="BJ141"/>
      <c r="BK141"/>
      <c r="BL141"/>
      <c r="BM141"/>
      <c r="BN141"/>
      <c r="BO141"/>
      <c r="BP141" s="128"/>
      <c r="BQ141"/>
      <c r="BR141"/>
      <c r="BS141"/>
      <c r="BT141"/>
      <c r="BU141"/>
      <c r="BV141"/>
      <c r="BW141"/>
      <c r="BX141"/>
      <c r="BY141"/>
      <c r="BZ141"/>
      <c r="CA141"/>
      <c r="CB141"/>
      <c r="CC141"/>
      <c r="CD141" s="55"/>
      <c r="CE141"/>
      <c r="CF141"/>
      <c r="CG141"/>
      <c r="CH141"/>
      <c r="CI141"/>
      <c r="CJ141" t="s">
        <v>912</v>
      </c>
      <c r="CK141" s="55"/>
      <c r="CL141" s="55"/>
      <c r="CM141" s="55"/>
      <c r="CN141" s="55"/>
      <c r="CO141" s="55"/>
      <c r="CP141" s="55"/>
      <c r="CQ141" s="55"/>
    </row>
    <row r="142" spans="1:95" s="22" customFormat="1" x14ac:dyDescent="0.2">
      <c r="A142" t="s">
        <v>917</v>
      </c>
      <c r="B142" s="27">
        <v>42271</v>
      </c>
      <c r="C142" t="s">
        <v>918</v>
      </c>
      <c r="D142" t="s">
        <v>919</v>
      </c>
      <c r="E142" s="178" t="s">
        <v>226</v>
      </c>
      <c r="F142" t="s">
        <v>100</v>
      </c>
      <c r="G142" t="s">
        <v>920</v>
      </c>
      <c r="H142"/>
      <c r="I142" s="59" t="s">
        <v>18</v>
      </c>
      <c r="J142">
        <v>1</v>
      </c>
      <c r="K142">
        <v>0</v>
      </c>
      <c r="L142">
        <v>0</v>
      </c>
      <c r="M142" s="126">
        <v>1</v>
      </c>
      <c r="N142">
        <v>0</v>
      </c>
      <c r="O142">
        <v>1</v>
      </c>
      <c r="P142" t="s">
        <v>16</v>
      </c>
      <c r="Q142" t="s">
        <v>99</v>
      </c>
      <c r="R142" t="s">
        <v>35</v>
      </c>
      <c r="S142">
        <v>324</v>
      </c>
      <c r="T142">
        <v>73</v>
      </c>
      <c r="U142" s="12"/>
      <c r="V142"/>
      <c r="W142"/>
      <c r="X142">
        <v>2</v>
      </c>
      <c r="Y142"/>
      <c r="Z142"/>
      <c r="AA142"/>
      <c r="AB142"/>
      <c r="AC142"/>
      <c r="AD142" s="128"/>
      <c r="AE142"/>
      <c r="AF142"/>
      <c r="AG142"/>
      <c r="AH142"/>
      <c r="AI142"/>
      <c r="AJ142" s="173"/>
      <c r="AK142"/>
      <c r="AL142"/>
      <c r="AM142"/>
      <c r="AN142"/>
      <c r="AO142"/>
      <c r="AP142"/>
      <c r="AQ142"/>
      <c r="AR142"/>
      <c r="AS142" s="37"/>
      <c r="AT142"/>
      <c r="AU142"/>
      <c r="AV142"/>
      <c r="AW142"/>
      <c r="AX142"/>
      <c r="AY142"/>
      <c r="AZ142"/>
      <c r="BA142"/>
      <c r="BB142"/>
      <c r="BC142" s="173"/>
      <c r="BD142">
        <v>1</v>
      </c>
      <c r="BE142"/>
      <c r="BF142"/>
      <c r="BG142"/>
      <c r="BH142"/>
      <c r="BI142"/>
      <c r="BJ142"/>
      <c r="BK142"/>
      <c r="BL142"/>
      <c r="BM142"/>
      <c r="BN142"/>
      <c r="BO142"/>
      <c r="BP142" s="128"/>
      <c r="BQ142"/>
      <c r="BR142"/>
      <c r="BS142"/>
      <c r="BT142"/>
      <c r="BU142"/>
      <c r="BV142"/>
      <c r="BW142"/>
      <c r="BX142"/>
      <c r="BY142"/>
      <c r="BZ142"/>
      <c r="CA142"/>
      <c r="CB142"/>
      <c r="CC142"/>
      <c r="CD142" s="55"/>
      <c r="CE142"/>
      <c r="CF142"/>
      <c r="CG142"/>
      <c r="CH142"/>
      <c r="CI142"/>
      <c r="CJ142" t="s">
        <v>1024</v>
      </c>
    </row>
    <row r="143" spans="1:95" s="22" customFormat="1" x14ac:dyDescent="0.2">
      <c r="A143" t="s">
        <v>929</v>
      </c>
      <c r="B143" s="27">
        <v>42301</v>
      </c>
      <c r="C143" t="s">
        <v>930</v>
      </c>
      <c r="D143" t="s">
        <v>931</v>
      </c>
      <c r="E143" s="178" t="s">
        <v>226</v>
      </c>
      <c r="F143" t="s">
        <v>13</v>
      </c>
      <c r="G143" t="s">
        <v>932</v>
      </c>
      <c r="H143">
        <v>62</v>
      </c>
      <c r="I143" s="59" t="s">
        <v>18</v>
      </c>
      <c r="J143">
        <v>2</v>
      </c>
      <c r="K143">
        <v>0</v>
      </c>
      <c r="L143">
        <v>0</v>
      </c>
      <c r="M143" s="126">
        <v>0</v>
      </c>
      <c r="N143">
        <v>2</v>
      </c>
      <c r="O143">
        <v>2</v>
      </c>
      <c r="P143" t="s">
        <v>68</v>
      </c>
      <c r="Q143" t="s">
        <v>282</v>
      </c>
      <c r="R143" t="s">
        <v>128</v>
      </c>
      <c r="S143">
        <v>685</v>
      </c>
      <c r="T143">
        <v>370</v>
      </c>
      <c r="U143" s="12"/>
      <c r="V143"/>
      <c r="W143"/>
      <c r="X143"/>
      <c r="Y143"/>
      <c r="Z143"/>
      <c r="AA143"/>
      <c r="AB143"/>
      <c r="AC143"/>
      <c r="AD143" s="128"/>
      <c r="AE143"/>
      <c r="AF143"/>
      <c r="AG143"/>
      <c r="AH143"/>
      <c r="AI143"/>
      <c r="AJ143" s="173"/>
      <c r="AK143"/>
      <c r="AL143"/>
      <c r="AM143"/>
      <c r="AN143"/>
      <c r="AO143"/>
      <c r="AP143"/>
      <c r="AQ143"/>
      <c r="AR143"/>
      <c r="AS143" s="37">
        <v>1</v>
      </c>
      <c r="AT143"/>
      <c r="AU143"/>
      <c r="AV143"/>
      <c r="AW143"/>
      <c r="AX143"/>
      <c r="AY143"/>
      <c r="AZ143"/>
      <c r="BA143"/>
      <c r="BB143"/>
      <c r="BC143" s="173"/>
      <c r="BD143"/>
      <c r="BE143"/>
      <c r="BF143"/>
      <c r="BG143"/>
      <c r="BH143"/>
      <c r="BI143"/>
      <c r="BJ143"/>
      <c r="BK143"/>
      <c r="BL143"/>
      <c r="BM143"/>
      <c r="BN143"/>
      <c r="BO143"/>
      <c r="BP143" s="128"/>
      <c r="BQ143"/>
      <c r="BR143"/>
      <c r="BS143"/>
      <c r="BT143"/>
      <c r="BU143"/>
      <c r="BV143"/>
      <c r="BW143"/>
      <c r="BX143"/>
      <c r="BY143"/>
      <c r="BZ143"/>
      <c r="CA143"/>
      <c r="CB143"/>
      <c r="CC143"/>
      <c r="CD143" s="55"/>
      <c r="CE143"/>
      <c r="CF143"/>
      <c r="CG143"/>
      <c r="CH143"/>
      <c r="CI143"/>
      <c r="CJ143" t="s">
        <v>933</v>
      </c>
      <c r="CK143" s="55"/>
      <c r="CL143" s="55"/>
      <c r="CM143" s="55"/>
      <c r="CN143" s="55"/>
      <c r="CO143" s="55"/>
      <c r="CP143" s="55"/>
      <c r="CQ143" s="55"/>
    </row>
    <row r="144" spans="1:95" s="22" customFormat="1" x14ac:dyDescent="0.2">
      <c r="A144" t="s">
        <v>913</v>
      </c>
      <c r="B144" s="27">
        <v>42039</v>
      </c>
      <c r="C144" t="s">
        <v>914</v>
      </c>
      <c r="D144" t="s">
        <v>888</v>
      </c>
      <c r="E144" s="178" t="s">
        <v>226</v>
      </c>
      <c r="F144" t="s">
        <v>182</v>
      </c>
      <c r="G144" t="s">
        <v>915</v>
      </c>
      <c r="H144">
        <v>22</v>
      </c>
      <c r="I144" s="59" t="s">
        <v>18</v>
      </c>
      <c r="J144">
        <v>1</v>
      </c>
      <c r="K144">
        <v>0</v>
      </c>
      <c r="L144">
        <v>0</v>
      </c>
      <c r="M144" s="15">
        <v>0</v>
      </c>
      <c r="N144">
        <v>1</v>
      </c>
      <c r="O144">
        <v>1</v>
      </c>
      <c r="P144" t="s">
        <v>125</v>
      </c>
      <c r="Q144" t="s">
        <v>295</v>
      </c>
      <c r="R144" t="s">
        <v>129</v>
      </c>
      <c r="S144">
        <v>713</v>
      </c>
      <c r="T144">
        <v>27</v>
      </c>
      <c r="U144" s="12"/>
      <c r="V144"/>
      <c r="W144"/>
      <c r="X144"/>
      <c r="Y144"/>
      <c r="Z144"/>
      <c r="AA144"/>
      <c r="AB144"/>
      <c r="AC144"/>
      <c r="AD144" s="128"/>
      <c r="AE144"/>
      <c r="AF144"/>
      <c r="AG144"/>
      <c r="AH144"/>
      <c r="AI144"/>
      <c r="AJ144" s="173"/>
      <c r="AK144"/>
      <c r="AL144"/>
      <c r="AM144"/>
      <c r="AN144"/>
      <c r="AO144"/>
      <c r="AP144"/>
      <c r="AQ144"/>
      <c r="AR144"/>
      <c r="AS144" s="37">
        <v>1</v>
      </c>
      <c r="AT144"/>
      <c r="AU144"/>
      <c r="AV144"/>
      <c r="AW144"/>
      <c r="AX144"/>
      <c r="AY144"/>
      <c r="AZ144"/>
      <c r="BA144"/>
      <c r="BB144"/>
      <c r="BC144" s="173"/>
      <c r="BD144"/>
      <c r="BE144"/>
      <c r="BF144"/>
      <c r="BG144"/>
      <c r="BH144"/>
      <c r="BI144"/>
      <c r="BJ144"/>
      <c r="BK144"/>
      <c r="BL144"/>
      <c r="BM144"/>
      <c r="BN144"/>
      <c r="BO144"/>
      <c r="BP144" s="128"/>
      <c r="BQ144"/>
      <c r="BR144"/>
      <c r="BS144"/>
      <c r="BT144"/>
      <c r="BU144"/>
      <c r="BV144"/>
      <c r="BW144"/>
      <c r="BX144"/>
      <c r="BY144"/>
      <c r="BZ144"/>
      <c r="CA144"/>
      <c r="CB144"/>
      <c r="CC144"/>
      <c r="CD144" s="55"/>
      <c r="CE144"/>
      <c r="CF144"/>
      <c r="CG144"/>
      <c r="CH144"/>
      <c r="CI144"/>
      <c r="CJ144" t="s">
        <v>916</v>
      </c>
      <c r="CK144" s="55"/>
      <c r="CL144" s="55"/>
      <c r="CM144" s="55"/>
      <c r="CN144" s="55"/>
      <c r="CO144" s="55"/>
      <c r="CP144" s="55"/>
      <c r="CQ144" s="55"/>
    </row>
    <row r="145" spans="1:98" s="22" customFormat="1" x14ac:dyDescent="0.2">
      <c r="A145" t="s">
        <v>891</v>
      </c>
      <c r="B145" s="27">
        <v>42160</v>
      </c>
      <c r="C145" t="s">
        <v>892</v>
      </c>
      <c r="D145" t="s">
        <v>893</v>
      </c>
      <c r="E145" s="178" t="s">
        <v>226</v>
      </c>
      <c r="F145" t="s">
        <v>144</v>
      </c>
      <c r="G145" t="s">
        <v>894</v>
      </c>
      <c r="H145">
        <v>20.5</v>
      </c>
      <c r="I145" s="59" t="s">
        <v>18</v>
      </c>
      <c r="J145">
        <v>1</v>
      </c>
      <c r="K145">
        <v>0</v>
      </c>
      <c r="L145">
        <v>0</v>
      </c>
      <c r="M145" s="126">
        <v>1</v>
      </c>
      <c r="N145">
        <v>0</v>
      </c>
      <c r="O145">
        <v>1</v>
      </c>
      <c r="P145" t="s">
        <v>125</v>
      </c>
      <c r="Q145" t="s">
        <v>39</v>
      </c>
      <c r="R145" t="s">
        <v>129</v>
      </c>
      <c r="S145">
        <v>1675</v>
      </c>
      <c r="T145">
        <v>275</v>
      </c>
      <c r="U145" s="12"/>
      <c r="V145"/>
      <c r="W145"/>
      <c r="X145"/>
      <c r="Y145"/>
      <c r="Z145"/>
      <c r="AA145"/>
      <c r="AB145"/>
      <c r="AC145"/>
      <c r="AD145" s="128"/>
      <c r="AE145"/>
      <c r="AF145"/>
      <c r="AG145"/>
      <c r="AH145"/>
      <c r="AI145"/>
      <c r="AJ145" s="173"/>
      <c r="AK145"/>
      <c r="AL145"/>
      <c r="AM145"/>
      <c r="AN145"/>
      <c r="AO145">
        <v>2</v>
      </c>
      <c r="AP145"/>
      <c r="AQ145"/>
      <c r="AR145"/>
      <c r="AS145" s="37">
        <v>1</v>
      </c>
      <c r="AT145"/>
      <c r="AU145"/>
      <c r="AV145"/>
      <c r="AW145"/>
      <c r="AX145"/>
      <c r="AY145"/>
      <c r="AZ145"/>
      <c r="BA145"/>
      <c r="BB145"/>
      <c r="BC145" s="173"/>
      <c r="BD145"/>
      <c r="BE145"/>
      <c r="BF145"/>
      <c r="BG145"/>
      <c r="BH145"/>
      <c r="BI145"/>
      <c r="BJ145"/>
      <c r="BK145"/>
      <c r="BL145"/>
      <c r="BM145"/>
      <c r="BN145"/>
      <c r="BO145"/>
      <c r="BP145" s="128"/>
      <c r="BQ145"/>
      <c r="BR145"/>
      <c r="BS145"/>
      <c r="BT145"/>
      <c r="BU145"/>
      <c r="BV145"/>
      <c r="BW145"/>
      <c r="BX145"/>
      <c r="BY145"/>
      <c r="BZ145"/>
      <c r="CA145"/>
      <c r="CB145"/>
      <c r="CC145"/>
      <c r="CD145" s="55"/>
      <c r="CE145"/>
      <c r="CF145"/>
      <c r="CG145"/>
      <c r="CH145"/>
      <c r="CI145"/>
      <c r="CJ145" t="s">
        <v>895</v>
      </c>
      <c r="CK145" s="55"/>
      <c r="CL145" s="55"/>
      <c r="CM145" s="55"/>
      <c r="CN145" s="55"/>
      <c r="CO145" s="55"/>
      <c r="CP145" s="55"/>
      <c r="CQ145" s="55"/>
    </row>
    <row r="146" spans="1:98" s="22" customFormat="1" x14ac:dyDescent="0.2">
      <c r="A146" t="s">
        <v>921</v>
      </c>
      <c r="B146" s="27">
        <v>42162</v>
      </c>
      <c r="C146" t="s">
        <v>470</v>
      </c>
      <c r="D146" t="s">
        <v>471</v>
      </c>
      <c r="E146" s="178" t="s">
        <v>226</v>
      </c>
      <c r="F146" t="s">
        <v>336</v>
      </c>
      <c r="G146" t="s">
        <v>472</v>
      </c>
      <c r="H146">
        <v>120</v>
      </c>
      <c r="I146" s="59" t="s">
        <v>18</v>
      </c>
      <c r="J146">
        <v>1</v>
      </c>
      <c r="K146">
        <v>0</v>
      </c>
      <c r="L146">
        <v>0</v>
      </c>
      <c r="M146" s="126">
        <v>1</v>
      </c>
      <c r="N146">
        <v>0</v>
      </c>
      <c r="O146">
        <v>1</v>
      </c>
      <c r="P146" t="s">
        <v>311</v>
      </c>
      <c r="Q146" t="s">
        <v>922</v>
      </c>
      <c r="R146" t="s">
        <v>129</v>
      </c>
      <c r="S146">
        <v>3000</v>
      </c>
      <c r="T146">
        <v>1000</v>
      </c>
      <c r="U146" s="12"/>
      <c r="V146"/>
      <c r="W146"/>
      <c r="X146"/>
      <c r="Y146"/>
      <c r="Z146"/>
      <c r="AA146"/>
      <c r="AB146"/>
      <c r="AC146"/>
      <c r="AD146" s="128"/>
      <c r="AE146"/>
      <c r="AF146"/>
      <c r="AG146"/>
      <c r="AH146"/>
      <c r="AI146"/>
      <c r="AJ146" s="173"/>
      <c r="AK146"/>
      <c r="AL146"/>
      <c r="AM146"/>
      <c r="AN146"/>
      <c r="AO146"/>
      <c r="AP146"/>
      <c r="AQ146"/>
      <c r="AR146"/>
      <c r="AS146" s="37">
        <v>1</v>
      </c>
      <c r="AT146"/>
      <c r="AU146"/>
      <c r="AV146"/>
      <c r="AW146"/>
      <c r="AX146"/>
      <c r="AY146"/>
      <c r="AZ146"/>
      <c r="BA146"/>
      <c r="BB146"/>
      <c r="BC146" s="173"/>
      <c r="BD146"/>
      <c r="BE146"/>
      <c r="BF146"/>
      <c r="BG146"/>
      <c r="BH146"/>
      <c r="BI146"/>
      <c r="BJ146"/>
      <c r="BK146"/>
      <c r="BL146"/>
      <c r="BM146"/>
      <c r="BN146"/>
      <c r="BO146"/>
      <c r="BP146" s="128"/>
      <c r="BQ146"/>
      <c r="BR146"/>
      <c r="BS146"/>
      <c r="BT146"/>
      <c r="BU146"/>
      <c r="BV146"/>
      <c r="BW146"/>
      <c r="BX146"/>
      <c r="BY146"/>
      <c r="BZ146"/>
      <c r="CA146"/>
      <c r="CB146"/>
      <c r="CC146"/>
      <c r="CD146" s="55"/>
      <c r="CE146"/>
      <c r="CF146"/>
      <c r="CG146"/>
      <c r="CH146"/>
      <c r="CI146"/>
      <c r="CJ146" t="s">
        <v>923</v>
      </c>
    </row>
    <row r="147" spans="1:98" s="22" customFormat="1" x14ac:dyDescent="0.2">
      <c r="A147" t="s">
        <v>886</v>
      </c>
      <c r="B147" s="27">
        <v>42010</v>
      </c>
      <c r="C147" t="s">
        <v>887</v>
      </c>
      <c r="D147" t="s">
        <v>888</v>
      </c>
      <c r="E147" s="154" t="s">
        <v>226</v>
      </c>
      <c r="F147" t="s">
        <v>313</v>
      </c>
      <c r="G147" t="s">
        <v>889</v>
      </c>
      <c r="H147">
        <v>151.30000305175801</v>
      </c>
      <c r="I147" s="59" t="s">
        <v>18</v>
      </c>
      <c r="J147">
        <v>2</v>
      </c>
      <c r="K147">
        <v>0</v>
      </c>
      <c r="L147">
        <v>1</v>
      </c>
      <c r="M147" s="126">
        <v>1</v>
      </c>
      <c r="N147">
        <v>0</v>
      </c>
      <c r="O147">
        <v>1</v>
      </c>
      <c r="P147" t="s">
        <v>125</v>
      </c>
      <c r="Q147" t="s">
        <v>235</v>
      </c>
      <c r="R147" t="s">
        <v>128</v>
      </c>
      <c r="S147">
        <v>3691</v>
      </c>
      <c r="T147">
        <v>417</v>
      </c>
      <c r="U147" s="12"/>
      <c r="V147"/>
      <c r="W147"/>
      <c r="X147"/>
      <c r="Y147"/>
      <c r="Z147"/>
      <c r="AA147"/>
      <c r="AB147"/>
      <c r="AC147"/>
      <c r="AD147" s="128"/>
      <c r="AE147"/>
      <c r="AF147"/>
      <c r="AG147"/>
      <c r="AH147"/>
      <c r="AI147"/>
      <c r="AJ147" s="173"/>
      <c r="AK147"/>
      <c r="AL147"/>
      <c r="AM147"/>
      <c r="AN147"/>
      <c r="AO147"/>
      <c r="AP147"/>
      <c r="AQ147"/>
      <c r="AR147"/>
      <c r="AS147" s="37"/>
      <c r="AT147"/>
      <c r="AU147"/>
      <c r="AV147">
        <v>1</v>
      </c>
      <c r="AW147"/>
      <c r="AX147"/>
      <c r="AY147"/>
      <c r="AZ147"/>
      <c r="BA147"/>
      <c r="BB147"/>
      <c r="BC147" s="173"/>
      <c r="BD147"/>
      <c r="BE147"/>
      <c r="BF147"/>
      <c r="BG147"/>
      <c r="BH147"/>
      <c r="BI147"/>
      <c r="BJ147"/>
      <c r="BK147"/>
      <c r="BL147"/>
      <c r="BM147"/>
      <c r="BN147"/>
      <c r="BO147"/>
      <c r="BP147" s="128"/>
      <c r="BQ147"/>
      <c r="BR147"/>
      <c r="BS147"/>
      <c r="BT147"/>
      <c r="BU147"/>
      <c r="BV147"/>
      <c r="BW147"/>
      <c r="BX147"/>
      <c r="BY147"/>
      <c r="BZ147"/>
      <c r="CA147"/>
      <c r="CB147"/>
      <c r="CC147"/>
      <c r="CD147" s="55"/>
      <c r="CE147"/>
      <c r="CF147"/>
      <c r="CG147"/>
      <c r="CH147"/>
      <c r="CI147"/>
      <c r="CJ147" t="s">
        <v>890</v>
      </c>
    </row>
    <row r="148" spans="1:98" s="22" customFormat="1" x14ac:dyDescent="0.2">
      <c r="A148" t="s">
        <v>907</v>
      </c>
      <c r="B148" s="27">
        <v>42294</v>
      </c>
      <c r="C148" t="s">
        <v>908</v>
      </c>
      <c r="D148" t="s">
        <v>348</v>
      </c>
      <c r="E148" s="178" t="s">
        <v>226</v>
      </c>
      <c r="F148" t="s">
        <v>49</v>
      </c>
      <c r="G148" t="s">
        <v>909</v>
      </c>
      <c r="H148">
        <v>132</v>
      </c>
      <c r="I148" s="59" t="s">
        <v>18</v>
      </c>
      <c r="J148">
        <v>1</v>
      </c>
      <c r="K148">
        <v>0</v>
      </c>
      <c r="L148">
        <v>0</v>
      </c>
      <c r="M148" s="15">
        <v>0</v>
      </c>
      <c r="N148">
        <v>1</v>
      </c>
      <c r="O148">
        <v>1</v>
      </c>
      <c r="P148" t="s">
        <v>125</v>
      </c>
      <c r="Q148" t="s">
        <v>36</v>
      </c>
      <c r="R148"/>
      <c r="S148"/>
      <c r="T148"/>
      <c r="U148" s="12"/>
      <c r="V148"/>
      <c r="W148"/>
      <c r="X148"/>
      <c r="Y148"/>
      <c r="Z148"/>
      <c r="AA148"/>
      <c r="AB148"/>
      <c r="AC148"/>
      <c r="AD148" s="128"/>
      <c r="AE148"/>
      <c r="AF148"/>
      <c r="AG148"/>
      <c r="AH148"/>
      <c r="AI148"/>
      <c r="AJ148" s="173"/>
      <c r="AK148"/>
      <c r="AL148"/>
      <c r="AM148"/>
      <c r="AN148"/>
      <c r="AO148"/>
      <c r="AP148"/>
      <c r="AQ148"/>
      <c r="AR148"/>
      <c r="AS148" s="37"/>
      <c r="AT148"/>
      <c r="AU148"/>
      <c r="AV148"/>
      <c r="AW148"/>
      <c r="AX148"/>
      <c r="AY148"/>
      <c r="AZ148"/>
      <c r="BA148"/>
      <c r="BB148"/>
      <c r="BC148" s="173"/>
      <c r="BD148"/>
      <c r="BE148"/>
      <c r="BF148"/>
      <c r="BG148"/>
      <c r="BH148"/>
      <c r="BI148"/>
      <c r="BJ148"/>
      <c r="BK148"/>
      <c r="BL148"/>
      <c r="BM148"/>
      <c r="BN148"/>
      <c r="BO148">
        <v>1</v>
      </c>
      <c r="BP148" s="128"/>
      <c r="BQ148"/>
      <c r="BR148"/>
      <c r="BS148"/>
      <c r="BT148"/>
      <c r="BU148"/>
      <c r="BV148"/>
      <c r="BW148"/>
      <c r="BX148"/>
      <c r="BY148"/>
      <c r="BZ148"/>
      <c r="CA148"/>
      <c r="CB148"/>
      <c r="CC148"/>
      <c r="CD148" s="55"/>
      <c r="CE148"/>
      <c r="CF148"/>
      <c r="CG148"/>
      <c r="CH148"/>
      <c r="CI148"/>
      <c r="CJ148" t="s">
        <v>1091</v>
      </c>
    </row>
    <row r="149" spans="1:98" s="22" customFormat="1" x14ac:dyDescent="0.2">
      <c r="A149" t="s">
        <v>946</v>
      </c>
      <c r="B149" s="27">
        <v>42566</v>
      </c>
      <c r="C149" t="s">
        <v>947</v>
      </c>
      <c r="D149" t="s">
        <v>948</v>
      </c>
      <c r="E149" s="178" t="s">
        <v>226</v>
      </c>
      <c r="F149" s="178" t="s">
        <v>251</v>
      </c>
      <c r="G149" t="s">
        <v>949</v>
      </c>
      <c r="H149">
        <v>175.80000305175801</v>
      </c>
      <c r="I149" s="59" t="s">
        <v>18</v>
      </c>
      <c r="J149">
        <v>1</v>
      </c>
      <c r="K149">
        <v>1</v>
      </c>
      <c r="L149">
        <v>0</v>
      </c>
      <c r="M149" s="126">
        <v>0</v>
      </c>
      <c r="N149">
        <v>0</v>
      </c>
      <c r="O149">
        <v>0</v>
      </c>
      <c r="P149" t="s">
        <v>125</v>
      </c>
      <c r="Q149" t="s">
        <v>295</v>
      </c>
      <c r="R149" t="s">
        <v>129</v>
      </c>
      <c r="S149">
        <v>53.650001525878899</v>
      </c>
      <c r="T149">
        <v>53.650001525878899</v>
      </c>
      <c r="U149" s="139"/>
      <c r="V149"/>
      <c r="W149"/>
      <c r="X149"/>
      <c r="Y149"/>
      <c r="Z149"/>
      <c r="AA149"/>
      <c r="AB149"/>
      <c r="AC149"/>
      <c r="AD149" s="128"/>
      <c r="AE149"/>
      <c r="AF149"/>
      <c r="AG149"/>
      <c r="AH149"/>
      <c r="AI149"/>
      <c r="AJ149" s="173"/>
      <c r="AK149"/>
      <c r="AL149"/>
      <c r="AM149"/>
      <c r="AN149"/>
      <c r="AO149"/>
      <c r="AP149"/>
      <c r="AQ149"/>
      <c r="AR149"/>
      <c r="AS149" s="37"/>
      <c r="AT149"/>
      <c r="AU149"/>
      <c r="AV149"/>
      <c r="AW149"/>
      <c r="AX149"/>
      <c r="AY149"/>
      <c r="AZ149"/>
      <c r="BA149"/>
      <c r="BB149"/>
      <c r="BC149" s="173"/>
      <c r="BD149"/>
      <c r="BE149"/>
      <c r="BF149"/>
      <c r="BG149"/>
      <c r="BH149"/>
      <c r="BI149"/>
      <c r="BJ149"/>
      <c r="BK149"/>
      <c r="BL149"/>
      <c r="BM149"/>
      <c r="BN149"/>
      <c r="BO149"/>
      <c r="BP149" s="128"/>
      <c r="BQ149"/>
      <c r="BR149"/>
      <c r="BS149"/>
      <c r="BT149"/>
      <c r="BU149"/>
      <c r="BV149"/>
      <c r="BW149"/>
      <c r="BX149"/>
      <c r="BY149"/>
      <c r="BZ149"/>
      <c r="CA149"/>
      <c r="CB149"/>
      <c r="CC149">
        <v>1</v>
      </c>
      <c r="CD149" s="55"/>
      <c r="CJ149" s="22" t="s">
        <v>1025</v>
      </c>
      <c r="CK149" s="55"/>
      <c r="CL149" s="55"/>
      <c r="CM149" s="55"/>
      <c r="CN149" s="55"/>
      <c r="CO149" s="55"/>
      <c r="CP149" s="55"/>
      <c r="CQ149" s="55"/>
    </row>
    <row r="150" spans="1:98" s="22" customFormat="1" x14ac:dyDescent="0.2">
      <c r="A150" t="s">
        <v>951</v>
      </c>
      <c r="B150" s="27">
        <v>42630</v>
      </c>
      <c r="C150" t="s">
        <v>952</v>
      </c>
      <c r="D150" t="s">
        <v>953</v>
      </c>
      <c r="E150" s="178" t="s">
        <v>226</v>
      </c>
      <c r="F150" s="178" t="s">
        <v>15</v>
      </c>
      <c r="G150" t="s">
        <v>954</v>
      </c>
      <c r="H150">
        <v>60</v>
      </c>
      <c r="I150" s="59" t="s">
        <v>18</v>
      </c>
      <c r="J150">
        <v>1</v>
      </c>
      <c r="K150">
        <v>0</v>
      </c>
      <c r="L150">
        <v>0</v>
      </c>
      <c r="M150" s="126">
        <v>0</v>
      </c>
      <c r="N150">
        <v>1</v>
      </c>
      <c r="O150">
        <v>1</v>
      </c>
      <c r="P150" t="s">
        <v>125</v>
      </c>
      <c r="Q150" t="s">
        <v>301</v>
      </c>
      <c r="R150" t="s">
        <v>129</v>
      </c>
      <c r="S150">
        <v>200</v>
      </c>
      <c r="T150">
        <v>20</v>
      </c>
      <c r="U150" s="139"/>
      <c r="V150"/>
      <c r="W150"/>
      <c r="X150"/>
      <c r="Y150"/>
      <c r="Z150"/>
      <c r="AA150"/>
      <c r="AB150"/>
      <c r="AC150"/>
      <c r="AD150" s="128"/>
      <c r="AE150"/>
      <c r="AF150"/>
      <c r="AG150"/>
      <c r="AH150"/>
      <c r="AI150"/>
      <c r="AJ150" s="173"/>
      <c r="AK150"/>
      <c r="AL150"/>
      <c r="AM150"/>
      <c r="AN150"/>
      <c r="AO150"/>
      <c r="AP150"/>
      <c r="AQ150"/>
      <c r="AR150"/>
      <c r="AS150" s="37">
        <v>1</v>
      </c>
      <c r="AT150"/>
      <c r="AU150"/>
      <c r="AV150"/>
      <c r="AW150"/>
      <c r="AX150"/>
      <c r="AY150"/>
      <c r="AZ150"/>
      <c r="BA150"/>
      <c r="BB150"/>
      <c r="BC150" s="173"/>
      <c r="BD150"/>
      <c r="BE150"/>
      <c r="BF150"/>
      <c r="BG150"/>
      <c r="BH150"/>
      <c r="BI150"/>
      <c r="BJ150"/>
      <c r="BK150"/>
      <c r="BL150"/>
      <c r="BM150"/>
      <c r="BN150"/>
      <c r="BO150"/>
      <c r="BP150" s="128"/>
      <c r="BQ150"/>
      <c r="BR150"/>
      <c r="BS150"/>
      <c r="BT150"/>
      <c r="BU150"/>
      <c r="BV150"/>
      <c r="BW150"/>
      <c r="BX150"/>
      <c r="BY150"/>
      <c r="BZ150"/>
      <c r="CA150"/>
      <c r="CB150"/>
      <c r="CC150"/>
      <c r="CD150" s="55"/>
      <c r="CJ150" s="22" t="s">
        <v>957</v>
      </c>
    </row>
    <row r="151" spans="1:98" s="22" customFormat="1" x14ac:dyDescent="0.2">
      <c r="A151" t="s">
        <v>944</v>
      </c>
      <c r="B151" s="27">
        <v>42510</v>
      </c>
      <c r="C151" t="s">
        <v>945</v>
      </c>
      <c r="D151" t="s">
        <v>305</v>
      </c>
      <c r="E151" s="178" t="s">
        <v>226</v>
      </c>
      <c r="F151" s="178" t="s">
        <v>40</v>
      </c>
      <c r="G151" t="s">
        <v>889</v>
      </c>
      <c r="H151">
        <v>350</v>
      </c>
      <c r="I151" s="59" t="s">
        <v>18</v>
      </c>
      <c r="J151">
        <v>2</v>
      </c>
      <c r="K151">
        <v>0</v>
      </c>
      <c r="L151">
        <v>2</v>
      </c>
      <c r="M151" s="126">
        <v>0</v>
      </c>
      <c r="N151" s="15">
        <v>0</v>
      </c>
      <c r="O151">
        <v>0</v>
      </c>
      <c r="P151" t="s">
        <v>125</v>
      </c>
      <c r="Q151" t="s">
        <v>126</v>
      </c>
      <c r="R151" t="s">
        <v>129</v>
      </c>
      <c r="S151">
        <v>285</v>
      </c>
      <c r="T151">
        <v>235</v>
      </c>
      <c r="U151" s="139"/>
      <c r="V151"/>
      <c r="W151"/>
      <c r="X151"/>
      <c r="Y151"/>
      <c r="Z151"/>
      <c r="AA151"/>
      <c r="AB151"/>
      <c r="AC151"/>
      <c r="AD151" s="128"/>
      <c r="AE151"/>
      <c r="AF151"/>
      <c r="AG151"/>
      <c r="AH151"/>
      <c r="AI151"/>
      <c r="AJ151" s="173"/>
      <c r="AK151"/>
      <c r="AL151">
        <v>2</v>
      </c>
      <c r="AM151"/>
      <c r="AN151"/>
      <c r="AO151"/>
      <c r="AP151"/>
      <c r="AQ151"/>
      <c r="AR151"/>
      <c r="AS151" s="37">
        <v>1</v>
      </c>
      <c r="AT151"/>
      <c r="AU151"/>
      <c r="AV151"/>
      <c r="AW151"/>
      <c r="AX151"/>
      <c r="AY151"/>
      <c r="AZ151"/>
      <c r="BA151"/>
      <c r="BB151"/>
      <c r="BC151" s="173"/>
      <c r="BD151"/>
      <c r="BE151"/>
      <c r="BF151"/>
      <c r="BG151"/>
      <c r="BH151"/>
      <c r="BI151"/>
      <c r="BJ151"/>
      <c r="BK151"/>
      <c r="BL151"/>
      <c r="BM151"/>
      <c r="BN151"/>
      <c r="BO151"/>
      <c r="BP151" s="128"/>
      <c r="BQ151"/>
      <c r="BR151"/>
      <c r="BS151"/>
      <c r="BT151"/>
      <c r="BU151"/>
      <c r="BV151"/>
      <c r="BW151"/>
      <c r="BX151"/>
      <c r="BY151"/>
      <c r="BZ151"/>
      <c r="CA151"/>
      <c r="CB151"/>
      <c r="CC151"/>
      <c r="CD151" s="55"/>
      <c r="CE151" s="132"/>
      <c r="CF151" s="132"/>
      <c r="CG151" s="132"/>
      <c r="CH151" s="132"/>
      <c r="CI151" s="132"/>
      <c r="CJ151" s="22" t="s">
        <v>958</v>
      </c>
    </row>
    <row r="152" spans="1:98" s="22" customFormat="1" x14ac:dyDescent="0.2">
      <c r="A152" s="15" t="s">
        <v>939</v>
      </c>
      <c r="B152" s="27">
        <v>42504</v>
      </c>
      <c r="C152" s="15" t="s">
        <v>940</v>
      </c>
      <c r="D152" s="15" t="s">
        <v>941</v>
      </c>
      <c r="E152" s="178" t="s">
        <v>226</v>
      </c>
      <c r="F152" s="177" t="s">
        <v>104</v>
      </c>
      <c r="G152" s="15" t="s">
        <v>942</v>
      </c>
      <c r="H152" s="15">
        <v>250</v>
      </c>
      <c r="I152" s="59" t="s">
        <v>18</v>
      </c>
      <c r="J152">
        <v>1</v>
      </c>
      <c r="K152">
        <v>0</v>
      </c>
      <c r="L152">
        <v>0</v>
      </c>
      <c r="M152" s="126">
        <v>0</v>
      </c>
      <c r="N152" s="15">
        <v>1</v>
      </c>
      <c r="O152">
        <v>1</v>
      </c>
      <c r="P152" s="15" t="s">
        <v>356</v>
      </c>
      <c r="Q152" t="s">
        <v>943</v>
      </c>
      <c r="R152" s="15" t="s">
        <v>35</v>
      </c>
      <c r="S152" s="15">
        <v>352</v>
      </c>
      <c r="T152" s="15">
        <v>149</v>
      </c>
      <c r="U152" s="140"/>
      <c r="V152" s="15"/>
      <c r="W152" s="15"/>
      <c r="X152" s="15"/>
      <c r="Y152" s="15"/>
      <c r="Z152" s="15"/>
      <c r="AA152" s="15"/>
      <c r="AB152" s="15"/>
      <c r="AC152" s="15"/>
      <c r="AD152" s="138"/>
      <c r="AE152" s="15"/>
      <c r="AF152" s="15"/>
      <c r="AG152" s="15"/>
      <c r="AH152" s="15"/>
      <c r="AI152" s="15"/>
      <c r="AJ152" s="173"/>
      <c r="AK152" s="15"/>
      <c r="AL152" s="15"/>
      <c r="AM152" s="15"/>
      <c r="AN152" s="15"/>
      <c r="AO152" s="15"/>
      <c r="AP152" s="15"/>
      <c r="AQ152" s="15"/>
      <c r="AR152" s="15"/>
      <c r="AS152" s="131"/>
      <c r="AT152" s="15"/>
      <c r="AU152" s="15"/>
      <c r="AV152" s="15"/>
      <c r="AW152" s="15"/>
      <c r="AX152" s="15"/>
      <c r="AY152" s="15"/>
      <c r="AZ152" s="15"/>
      <c r="BA152" s="15"/>
      <c r="BB152" s="15"/>
      <c r="BC152" s="173"/>
      <c r="BD152" s="15"/>
      <c r="BE152" s="15"/>
      <c r="BF152" s="15"/>
      <c r="BG152" s="15"/>
      <c r="BH152" s="15"/>
      <c r="BI152" s="15"/>
      <c r="BJ152" s="15"/>
      <c r="BK152" s="15"/>
      <c r="BL152" s="15"/>
      <c r="BM152" s="15"/>
      <c r="BN152" s="15"/>
      <c r="BO152" s="15"/>
      <c r="BP152" s="138"/>
      <c r="BQ152" s="15"/>
      <c r="BR152" s="15"/>
      <c r="BS152" s="15"/>
      <c r="BT152" s="15"/>
      <c r="BU152" s="15"/>
      <c r="BV152" s="15"/>
      <c r="BW152" s="15"/>
      <c r="BX152" s="15"/>
      <c r="BY152" s="15"/>
      <c r="BZ152" s="15"/>
      <c r="CA152" s="15">
        <v>1</v>
      </c>
      <c r="CB152" s="15"/>
      <c r="CC152" s="15"/>
      <c r="CD152" s="55"/>
      <c r="CE152" s="124"/>
      <c r="CF152" s="124"/>
      <c r="CG152" s="124"/>
      <c r="CH152" s="124"/>
      <c r="CI152" s="129"/>
      <c r="CJ152" s="107" t="s">
        <v>956</v>
      </c>
      <c r="CK152" s="55"/>
      <c r="CL152" s="55"/>
      <c r="CM152" s="55"/>
      <c r="CN152" s="55"/>
      <c r="CO152" s="55"/>
      <c r="CP152" s="55"/>
      <c r="CQ152" s="55"/>
    </row>
    <row r="153" spans="1:98" s="22" customFormat="1" x14ac:dyDescent="0.2">
      <c r="A153" t="s">
        <v>935</v>
      </c>
      <c r="B153" s="27">
        <v>42401</v>
      </c>
      <c r="C153" t="s">
        <v>936</v>
      </c>
      <c r="D153" t="s">
        <v>937</v>
      </c>
      <c r="E153" s="178" t="s">
        <v>226</v>
      </c>
      <c r="F153" s="178" t="s">
        <v>250</v>
      </c>
      <c r="G153" t="s">
        <v>938</v>
      </c>
      <c r="H153"/>
      <c r="I153" s="59" t="s">
        <v>18</v>
      </c>
      <c r="J153">
        <v>1</v>
      </c>
      <c r="K153">
        <v>1</v>
      </c>
      <c r="L153">
        <v>0</v>
      </c>
      <c r="M153" s="126">
        <v>0</v>
      </c>
      <c r="N153">
        <v>0</v>
      </c>
      <c r="O153">
        <v>0</v>
      </c>
      <c r="P153" t="s">
        <v>91</v>
      </c>
      <c r="Q153" t="s">
        <v>92</v>
      </c>
      <c r="R153" t="s">
        <v>35</v>
      </c>
      <c r="S153"/>
      <c r="T153"/>
      <c r="U153" s="139"/>
      <c r="V153"/>
      <c r="W153"/>
      <c r="X153"/>
      <c r="Y153"/>
      <c r="Z153"/>
      <c r="AA153"/>
      <c r="AB153">
        <v>1</v>
      </c>
      <c r="AC153"/>
      <c r="AD153" s="128"/>
      <c r="AE153"/>
      <c r="AF153"/>
      <c r="AG153"/>
      <c r="AH153"/>
      <c r="AI153"/>
      <c r="AJ153" s="173"/>
      <c r="AK153"/>
      <c r="AL153"/>
      <c r="AM153"/>
      <c r="AN153"/>
      <c r="AO153"/>
      <c r="AP153"/>
      <c r="AQ153"/>
      <c r="AR153"/>
      <c r="AS153" s="37"/>
      <c r="AT153"/>
      <c r="AU153"/>
      <c r="AV153"/>
      <c r="AW153"/>
      <c r="AX153"/>
      <c r="AY153"/>
      <c r="AZ153"/>
      <c r="BA153"/>
      <c r="BB153"/>
      <c r="BC153" s="173"/>
      <c r="BD153"/>
      <c r="BE153"/>
      <c r="BF153"/>
      <c r="BG153"/>
      <c r="BH153"/>
      <c r="BI153"/>
      <c r="BJ153"/>
      <c r="BK153"/>
      <c r="BL153"/>
      <c r="BM153"/>
      <c r="BN153"/>
      <c r="BO153"/>
      <c r="BP153" s="128"/>
      <c r="BQ153"/>
      <c r="BR153"/>
      <c r="BS153"/>
      <c r="BT153"/>
      <c r="BU153"/>
      <c r="BV153"/>
      <c r="BW153"/>
      <c r="BX153"/>
      <c r="BY153"/>
      <c r="BZ153"/>
      <c r="CA153"/>
      <c r="CB153"/>
      <c r="CC153"/>
      <c r="CD153" s="55"/>
      <c r="CE153" s="43"/>
      <c r="CF153" s="43"/>
      <c r="CG153" s="43"/>
      <c r="CH153" s="43"/>
      <c r="CI153" s="51"/>
      <c r="CJ153" s="22" t="s">
        <v>955</v>
      </c>
      <c r="CK153" s="55"/>
      <c r="CL153" s="55"/>
      <c r="CM153" s="55"/>
      <c r="CN153" s="55"/>
      <c r="CO153" s="55"/>
      <c r="CP153" s="55"/>
      <c r="CQ153" s="55"/>
    </row>
    <row r="154" spans="1:98" s="22" customFormat="1" x14ac:dyDescent="0.2">
      <c r="A154" s="135" t="s">
        <v>969</v>
      </c>
      <c r="B154" s="144">
        <v>42842</v>
      </c>
      <c r="C154" s="135" t="s">
        <v>970</v>
      </c>
      <c r="D154" s="135" t="s">
        <v>971</v>
      </c>
      <c r="E154" s="141" t="s">
        <v>226</v>
      </c>
      <c r="F154" s="135" t="s">
        <v>37</v>
      </c>
      <c r="G154" s="135" t="s">
        <v>972</v>
      </c>
      <c r="H154" s="135">
        <v>300</v>
      </c>
      <c r="I154" s="121" t="s">
        <v>18</v>
      </c>
      <c r="J154" s="121">
        <v>2</v>
      </c>
      <c r="K154" s="121">
        <v>0</v>
      </c>
      <c r="L154" s="121">
        <v>0</v>
      </c>
      <c r="M154" s="142">
        <v>0</v>
      </c>
      <c r="N154" s="135">
        <v>2</v>
      </c>
      <c r="O154" s="121">
        <v>2</v>
      </c>
      <c r="P154" s="135" t="s">
        <v>125</v>
      </c>
      <c r="Q154" s="135" t="s">
        <v>973</v>
      </c>
      <c r="R154" s="135" t="s">
        <v>35</v>
      </c>
      <c r="S154" s="135">
        <v>121</v>
      </c>
      <c r="T154" s="135">
        <v>121</v>
      </c>
      <c r="U154" s="140">
        <v>1</v>
      </c>
      <c r="V154" s="135"/>
      <c r="W154" s="135"/>
      <c r="X154" s="135"/>
      <c r="Y154" s="135"/>
      <c r="Z154" s="135"/>
      <c r="AA154" s="135"/>
      <c r="AB154" s="135"/>
      <c r="AC154" s="135"/>
      <c r="AD154" s="153"/>
      <c r="AE154" s="135"/>
      <c r="AF154" s="135"/>
      <c r="AG154" s="135"/>
      <c r="AH154" s="135"/>
      <c r="AI154" s="135"/>
      <c r="AJ154" s="174"/>
      <c r="AK154" s="135"/>
      <c r="AL154" s="135"/>
      <c r="AM154" s="135"/>
      <c r="AN154" s="135"/>
      <c r="AO154" s="135"/>
      <c r="AP154" s="135"/>
      <c r="AQ154" s="135"/>
      <c r="AR154" s="135"/>
      <c r="AS154" s="146"/>
      <c r="AT154" s="135"/>
      <c r="AU154" s="135"/>
      <c r="AV154" s="135"/>
      <c r="AW154" s="135"/>
      <c r="AX154" s="135"/>
      <c r="AY154" s="135"/>
      <c r="AZ154" s="135"/>
      <c r="BA154" s="135"/>
      <c r="BB154" s="135"/>
      <c r="BC154" s="174"/>
      <c r="BD154" s="135"/>
      <c r="BE154" s="135"/>
      <c r="BF154" s="135"/>
      <c r="BG154" s="135"/>
      <c r="BH154" s="135"/>
      <c r="BI154" s="135"/>
      <c r="BJ154" s="135"/>
      <c r="BK154" s="135"/>
      <c r="BL154" s="135"/>
      <c r="BM154" s="135"/>
      <c r="BN154" s="135"/>
      <c r="BO154" s="135"/>
      <c r="BP154" s="153"/>
      <c r="BQ154" s="135"/>
      <c r="BR154" s="135"/>
      <c r="BS154" s="135"/>
      <c r="BT154" s="135"/>
      <c r="BU154" s="135"/>
      <c r="BV154" s="135"/>
      <c r="BW154" s="135"/>
      <c r="BX154" s="135"/>
      <c r="BY154" s="135"/>
      <c r="BZ154" s="135"/>
      <c r="CA154" s="135"/>
      <c r="CB154" s="135"/>
      <c r="CC154" s="135"/>
      <c r="CD154" s="55"/>
      <c r="CE154" s="136"/>
      <c r="CF154" s="136"/>
      <c r="CG154" s="136"/>
      <c r="CH154" s="136"/>
      <c r="CI154" s="130"/>
      <c r="CJ154" t="s">
        <v>974</v>
      </c>
      <c r="CK154" s="125"/>
      <c r="CL154" s="125"/>
      <c r="CM154" s="125"/>
      <c r="CN154" s="125"/>
      <c r="CO154" s="125"/>
      <c r="CP154" s="125"/>
      <c r="CQ154" s="125"/>
      <c r="CR154" s="125"/>
      <c r="CS154" s="125"/>
      <c r="CT154" s="125"/>
    </row>
    <row r="155" spans="1:98" s="22" customFormat="1" x14ac:dyDescent="0.2">
      <c r="A155" s="121" t="s">
        <v>1014</v>
      </c>
      <c r="B155" s="144">
        <v>43076</v>
      </c>
      <c r="C155" s="121" t="s">
        <v>1015</v>
      </c>
      <c r="D155" s="121" t="s">
        <v>641</v>
      </c>
      <c r="E155" s="141" t="s">
        <v>226</v>
      </c>
      <c r="F155" s="121" t="s">
        <v>40</v>
      </c>
      <c r="G155" s="121" t="s">
        <v>1016</v>
      </c>
      <c r="H155" s="121">
        <v>141</v>
      </c>
      <c r="I155" s="121" t="s">
        <v>18</v>
      </c>
      <c r="J155" s="121">
        <v>1</v>
      </c>
      <c r="K155" s="121">
        <v>0</v>
      </c>
      <c r="L155" s="121">
        <v>0</v>
      </c>
      <c r="M155" s="142">
        <v>0</v>
      </c>
      <c r="N155" s="121">
        <v>1</v>
      </c>
      <c r="O155" s="121">
        <v>1</v>
      </c>
      <c r="P155" s="121" t="s">
        <v>125</v>
      </c>
      <c r="Q155" s="121" t="s">
        <v>1017</v>
      </c>
      <c r="R155" s="121" t="s">
        <v>35</v>
      </c>
      <c r="S155" s="121">
        <v>218</v>
      </c>
      <c r="T155" s="121">
        <v>17</v>
      </c>
      <c r="U155" s="139"/>
      <c r="V155" s="121"/>
      <c r="W155" s="121"/>
      <c r="X155" s="121"/>
      <c r="Y155" s="121"/>
      <c r="Z155" s="121"/>
      <c r="AA155" s="121"/>
      <c r="AB155" s="121"/>
      <c r="AC155" s="121"/>
      <c r="AD155" s="152"/>
      <c r="AE155" s="121"/>
      <c r="AF155" s="121"/>
      <c r="AG155" s="121">
        <v>1</v>
      </c>
      <c r="AH155" s="121"/>
      <c r="AI155" s="121"/>
      <c r="AJ155" s="174"/>
      <c r="AK155" s="121"/>
      <c r="AL155" s="121"/>
      <c r="AM155" s="121"/>
      <c r="AN155" s="121"/>
      <c r="AO155" s="121"/>
      <c r="AP155" s="121"/>
      <c r="AQ155" s="121"/>
      <c r="AR155" s="121"/>
      <c r="AS155" s="145"/>
      <c r="AT155" s="121"/>
      <c r="AU155" s="121"/>
      <c r="AV155" s="121"/>
      <c r="AW155" s="121"/>
      <c r="AX155" s="121"/>
      <c r="AY155" s="121"/>
      <c r="AZ155" s="121"/>
      <c r="BA155" s="121"/>
      <c r="BB155" s="121"/>
      <c r="BC155" s="174"/>
      <c r="BD155" s="121"/>
      <c r="BE155" s="121"/>
      <c r="BF155" s="121"/>
      <c r="BG155" s="121"/>
      <c r="BH155" s="121"/>
      <c r="BI155" s="121"/>
      <c r="BJ155" s="121"/>
      <c r="BK155" s="121"/>
      <c r="BL155" s="121"/>
      <c r="BM155" s="121"/>
      <c r="BN155" s="121"/>
      <c r="BO155" s="121"/>
      <c r="BP155" s="152"/>
      <c r="BQ155" s="121"/>
      <c r="BR155" s="121"/>
      <c r="BS155" s="121"/>
      <c r="BT155" s="121"/>
      <c r="BU155" s="121"/>
      <c r="BV155" s="121"/>
      <c r="BW155" s="121"/>
      <c r="BX155" s="121"/>
      <c r="BY155" s="121"/>
      <c r="BZ155" s="121"/>
      <c r="CA155" s="121"/>
      <c r="CB155" s="121"/>
      <c r="CC155" s="121"/>
      <c r="CD155" s="55"/>
      <c r="CE155" s="121"/>
      <c r="CF155" s="121"/>
      <c r="CG155" s="121"/>
      <c r="CH155" s="121"/>
      <c r="CI155" s="121"/>
      <c r="CJ155" t="s">
        <v>1018</v>
      </c>
      <c r="CK155" s="125"/>
      <c r="CL155" s="125"/>
      <c r="CM155" s="125"/>
      <c r="CN155" s="125"/>
      <c r="CO155" s="125"/>
      <c r="CP155" s="125"/>
      <c r="CQ155" s="125"/>
      <c r="CR155" s="125"/>
      <c r="CS155" s="125"/>
      <c r="CT155" s="125"/>
    </row>
    <row r="156" spans="1:98" s="22" customFormat="1" x14ac:dyDescent="0.2">
      <c r="A156" s="121" t="s">
        <v>1007</v>
      </c>
      <c r="B156" s="144">
        <v>43057</v>
      </c>
      <c r="C156" s="121" t="s">
        <v>1008</v>
      </c>
      <c r="D156" s="121" t="s">
        <v>1005</v>
      </c>
      <c r="E156" s="141" t="s">
        <v>226</v>
      </c>
      <c r="F156" s="121" t="s">
        <v>13</v>
      </c>
      <c r="G156" s="121" t="s">
        <v>1009</v>
      </c>
      <c r="H156" s="121">
        <v>241</v>
      </c>
      <c r="I156" s="121" t="s">
        <v>18</v>
      </c>
      <c r="J156" s="121">
        <v>2</v>
      </c>
      <c r="K156" s="121">
        <v>0</v>
      </c>
      <c r="L156" s="121">
        <v>0</v>
      </c>
      <c r="M156" s="142">
        <v>2</v>
      </c>
      <c r="N156" s="121">
        <v>0</v>
      </c>
      <c r="O156" s="121">
        <v>2</v>
      </c>
      <c r="P156" s="121" t="s">
        <v>125</v>
      </c>
      <c r="Q156" s="121" t="s">
        <v>126</v>
      </c>
      <c r="R156" s="121" t="s">
        <v>129</v>
      </c>
      <c r="S156" s="121">
        <v>300</v>
      </c>
      <c r="T156" s="121"/>
      <c r="U156" s="139"/>
      <c r="V156" s="121"/>
      <c r="W156" s="121"/>
      <c r="X156" s="121"/>
      <c r="Y156" s="121"/>
      <c r="Z156" s="121"/>
      <c r="AA156" s="121"/>
      <c r="AB156" s="121"/>
      <c r="AC156" s="121"/>
      <c r="AD156" s="152"/>
      <c r="AE156" s="121"/>
      <c r="AF156" s="121"/>
      <c r="AG156" s="121"/>
      <c r="AH156" s="121"/>
      <c r="AI156" s="121"/>
      <c r="AJ156" s="174"/>
      <c r="AK156" s="121"/>
      <c r="AL156" s="121"/>
      <c r="AM156" s="121"/>
      <c r="AN156" s="121">
        <v>2</v>
      </c>
      <c r="AO156" s="121"/>
      <c r="AP156" s="121"/>
      <c r="AQ156" s="121"/>
      <c r="AR156" s="121"/>
      <c r="AS156" s="145">
        <v>1</v>
      </c>
      <c r="AT156" s="121"/>
      <c r="AU156" s="121"/>
      <c r="AV156" s="121"/>
      <c r="AW156" s="121"/>
      <c r="AX156" s="121"/>
      <c r="AY156" s="121"/>
      <c r="AZ156" s="121"/>
      <c r="BA156" s="121"/>
      <c r="BB156" s="121"/>
      <c r="BC156" s="174"/>
      <c r="BD156" s="121"/>
      <c r="BE156" s="121"/>
      <c r="BF156" s="121"/>
      <c r="BG156" s="121"/>
      <c r="BH156" s="121"/>
      <c r="BI156" s="121"/>
      <c r="BJ156" s="121"/>
      <c r="BK156" s="121"/>
      <c r="BL156" s="121"/>
      <c r="BM156" s="121"/>
      <c r="BN156" s="121"/>
      <c r="BO156" s="121"/>
      <c r="BP156" s="152"/>
      <c r="BQ156" s="121"/>
      <c r="BR156" s="121"/>
      <c r="BS156" s="121"/>
      <c r="BT156" s="121"/>
      <c r="BU156" s="121"/>
      <c r="BV156" s="121"/>
      <c r="BW156" s="121"/>
      <c r="BX156" s="121"/>
      <c r="BY156" s="121"/>
      <c r="BZ156" s="121"/>
      <c r="CA156" s="121"/>
      <c r="CB156" s="121"/>
      <c r="CC156" s="121"/>
      <c r="CD156" s="55"/>
      <c r="CE156" s="121"/>
      <c r="CF156" s="121"/>
      <c r="CG156" s="121"/>
      <c r="CH156" s="121"/>
      <c r="CI156" s="121"/>
      <c r="CJ156" t="s">
        <v>1010</v>
      </c>
      <c r="CK156" s="121"/>
      <c r="CL156" s="121"/>
      <c r="CM156" s="121"/>
      <c r="CN156" s="121"/>
      <c r="CO156" s="121"/>
      <c r="CP156" s="121"/>
      <c r="CQ156" s="125"/>
      <c r="CR156" s="125"/>
      <c r="CS156" s="125"/>
      <c r="CT156" s="125"/>
    </row>
    <row r="157" spans="1:98" s="22" customFormat="1" x14ac:dyDescent="0.2">
      <c r="A157" s="135" t="s">
        <v>986</v>
      </c>
      <c r="B157" s="144">
        <v>42950</v>
      </c>
      <c r="C157" s="135" t="s">
        <v>987</v>
      </c>
      <c r="D157" s="135" t="s">
        <v>988</v>
      </c>
      <c r="E157" s="141" t="s">
        <v>226</v>
      </c>
      <c r="F157" s="135" t="s">
        <v>339</v>
      </c>
      <c r="G157" s="135" t="s">
        <v>989</v>
      </c>
      <c r="H157" s="135">
        <v>185</v>
      </c>
      <c r="I157" s="121" t="s">
        <v>18</v>
      </c>
      <c r="J157" s="121">
        <v>1</v>
      </c>
      <c r="K157" s="121">
        <v>0</v>
      </c>
      <c r="L157" s="121">
        <v>0</v>
      </c>
      <c r="M157" s="142">
        <v>1</v>
      </c>
      <c r="N157" s="135">
        <v>0</v>
      </c>
      <c r="O157" s="121">
        <v>1</v>
      </c>
      <c r="P157" s="135" t="s">
        <v>125</v>
      </c>
      <c r="Q157" s="135" t="s">
        <v>280</v>
      </c>
      <c r="R157" s="135" t="s">
        <v>35</v>
      </c>
      <c r="S157" s="135">
        <v>475</v>
      </c>
      <c r="T157" s="135">
        <v>185</v>
      </c>
      <c r="U157" s="140"/>
      <c r="V157" s="135"/>
      <c r="W157" s="135"/>
      <c r="X157" s="135"/>
      <c r="Y157" s="135"/>
      <c r="Z157" s="135"/>
      <c r="AA157" s="135"/>
      <c r="AB157" s="135"/>
      <c r="AC157" s="135"/>
      <c r="AD157" s="153"/>
      <c r="AE157" s="135"/>
      <c r="AF157" s="135"/>
      <c r="AG157" s="135"/>
      <c r="AH157" s="135"/>
      <c r="AI157" s="135"/>
      <c r="AJ157" s="174"/>
      <c r="AK157" s="135"/>
      <c r="AL157" s="135"/>
      <c r="AM157" s="135">
        <v>2</v>
      </c>
      <c r="AN157" s="135">
        <v>2</v>
      </c>
      <c r="AO157" s="135"/>
      <c r="AP157" s="135"/>
      <c r="AQ157" s="135"/>
      <c r="AR157" s="135"/>
      <c r="AS157" s="146">
        <v>1</v>
      </c>
      <c r="AT157" s="135"/>
      <c r="AU157" s="135"/>
      <c r="AV157" s="135"/>
      <c r="AW157" s="135"/>
      <c r="AX157" s="135"/>
      <c r="AY157" s="135"/>
      <c r="AZ157" s="135"/>
      <c r="BA157" s="135"/>
      <c r="BB157" s="135"/>
      <c r="BC157" s="174"/>
      <c r="BD157" s="135"/>
      <c r="BE157" s="135"/>
      <c r="BF157" s="135"/>
      <c r="BG157" s="135"/>
      <c r="BH157" s="135"/>
      <c r="BI157" s="135"/>
      <c r="BJ157" s="135"/>
      <c r="BK157" s="135"/>
      <c r="BL157" s="135"/>
      <c r="BM157" s="135"/>
      <c r="BN157" s="135"/>
      <c r="BO157" s="135"/>
      <c r="BP157" s="153"/>
      <c r="BQ157" s="135"/>
      <c r="BR157" s="135"/>
      <c r="BS157" s="135"/>
      <c r="BT157" s="135"/>
      <c r="BU157" s="135"/>
      <c r="BV157" s="135"/>
      <c r="BW157" s="135"/>
      <c r="BX157" s="135"/>
      <c r="BY157" s="135"/>
      <c r="BZ157" s="135"/>
      <c r="CA157" s="135"/>
      <c r="CB157" s="135"/>
      <c r="CC157" s="135"/>
      <c r="CD157" s="55"/>
      <c r="CE157" s="124"/>
      <c r="CF157" s="124"/>
      <c r="CG157" s="124"/>
      <c r="CH157" s="124"/>
      <c r="CI157" s="129"/>
      <c r="CJ157" t="s">
        <v>990</v>
      </c>
      <c r="CK157" s="125"/>
      <c r="CL157" s="125"/>
      <c r="CM157" s="125"/>
      <c r="CN157" s="125"/>
      <c r="CO157" s="125"/>
      <c r="CP157" s="125"/>
      <c r="CQ157" s="125"/>
      <c r="CR157" s="125"/>
      <c r="CS157" s="125"/>
      <c r="CT157" s="125"/>
    </row>
    <row r="158" spans="1:98" s="22" customFormat="1" x14ac:dyDescent="0.2">
      <c r="A158" s="121" t="s">
        <v>964</v>
      </c>
      <c r="B158" s="144">
        <v>42806</v>
      </c>
      <c r="C158" s="121" t="s">
        <v>965</v>
      </c>
      <c r="D158" s="121" t="s">
        <v>966</v>
      </c>
      <c r="E158" s="141" t="s">
        <v>226</v>
      </c>
      <c r="F158" s="121" t="s">
        <v>17</v>
      </c>
      <c r="G158" s="121" t="s">
        <v>967</v>
      </c>
      <c r="H158" s="121"/>
      <c r="I158" s="121" t="s">
        <v>18</v>
      </c>
      <c r="J158" s="121">
        <v>1</v>
      </c>
      <c r="K158" s="121">
        <v>0</v>
      </c>
      <c r="L158" s="121">
        <v>0</v>
      </c>
      <c r="M158" s="142">
        <v>1</v>
      </c>
      <c r="N158" s="121">
        <v>0</v>
      </c>
      <c r="O158" s="121">
        <v>1</v>
      </c>
      <c r="P158" s="121" t="s">
        <v>91</v>
      </c>
      <c r="Q158" s="121" t="s">
        <v>672</v>
      </c>
      <c r="R158" s="121" t="s">
        <v>129</v>
      </c>
      <c r="S158" s="121">
        <v>520</v>
      </c>
      <c r="T158" s="121">
        <v>24.200000762939499</v>
      </c>
      <c r="U158" s="139"/>
      <c r="V158" s="121"/>
      <c r="W158" s="121"/>
      <c r="X158" s="121"/>
      <c r="Y158" s="121"/>
      <c r="Z158" s="121"/>
      <c r="AA158" s="121"/>
      <c r="AB158" s="121">
        <v>2</v>
      </c>
      <c r="AC158" s="121"/>
      <c r="AD158" s="152"/>
      <c r="AE158" s="121"/>
      <c r="AF158" s="121"/>
      <c r="AG158" s="121"/>
      <c r="AH158" s="121"/>
      <c r="AI158" s="121"/>
      <c r="AJ158" s="174"/>
      <c r="AK158" s="121"/>
      <c r="AL158" s="121"/>
      <c r="AM158" s="121"/>
      <c r="AN158" s="121"/>
      <c r="AO158" s="121"/>
      <c r="AP158" s="121"/>
      <c r="AQ158" s="121"/>
      <c r="AR158" s="121"/>
      <c r="AS158" s="145"/>
      <c r="AT158" s="121"/>
      <c r="AU158" s="121"/>
      <c r="AV158" s="121"/>
      <c r="AW158" s="121"/>
      <c r="AX158" s="121"/>
      <c r="AY158" s="121"/>
      <c r="AZ158" s="121"/>
      <c r="BA158" s="121"/>
      <c r="BB158" s="121"/>
      <c r="BC158" s="174"/>
      <c r="BD158" s="121">
        <v>1</v>
      </c>
      <c r="BE158" s="121"/>
      <c r="BF158" s="121"/>
      <c r="BG158" s="121"/>
      <c r="BH158" s="121"/>
      <c r="BI158" s="121"/>
      <c r="BJ158" s="121"/>
      <c r="BK158" s="121"/>
      <c r="BL158" s="121"/>
      <c r="BM158" s="121"/>
      <c r="BN158" s="121"/>
      <c r="BO158" s="121"/>
      <c r="BP158" s="152"/>
      <c r="BQ158" s="121"/>
      <c r="BR158" s="121"/>
      <c r="BS158" s="121"/>
      <c r="BT158" s="121"/>
      <c r="BU158" s="121"/>
      <c r="BV158" s="121"/>
      <c r="BW158" s="121"/>
      <c r="BX158" s="121"/>
      <c r="BY158" s="121"/>
      <c r="BZ158" s="121"/>
      <c r="CA158" s="121"/>
      <c r="CB158" s="121"/>
      <c r="CC158" s="121"/>
      <c r="CD158" s="55"/>
      <c r="CE158" s="136"/>
      <c r="CF158" s="136"/>
      <c r="CG158" s="136"/>
      <c r="CH158" s="136"/>
      <c r="CI158" s="130"/>
      <c r="CJ158" t="s">
        <v>968</v>
      </c>
      <c r="CK158" s="125"/>
      <c r="CL158" s="125"/>
      <c r="CM158" s="125"/>
      <c r="CN158" s="125"/>
      <c r="CO158" s="125"/>
      <c r="CP158" s="125"/>
      <c r="CQ158" s="125"/>
      <c r="CR158" s="125"/>
      <c r="CS158" s="125"/>
      <c r="CT158" s="125"/>
    </row>
    <row r="159" spans="1:98" s="22" customFormat="1" x14ac:dyDescent="0.2">
      <c r="A159" s="121" t="s">
        <v>1003</v>
      </c>
      <c r="B159" s="144">
        <v>43056</v>
      </c>
      <c r="C159" s="121" t="s">
        <v>1004</v>
      </c>
      <c r="D159" s="121" t="s">
        <v>1005</v>
      </c>
      <c r="E159" s="141" t="s">
        <v>226</v>
      </c>
      <c r="F159" s="121" t="s">
        <v>90</v>
      </c>
      <c r="G159" s="121" t="s">
        <v>1006</v>
      </c>
      <c r="H159" s="121">
        <v>217</v>
      </c>
      <c r="I159" s="121" t="s">
        <v>18</v>
      </c>
      <c r="J159" s="121">
        <v>2</v>
      </c>
      <c r="K159" s="121">
        <v>0</v>
      </c>
      <c r="L159" s="121">
        <v>0</v>
      </c>
      <c r="M159" s="142">
        <v>0</v>
      </c>
      <c r="N159" s="121">
        <v>2</v>
      </c>
      <c r="O159" s="121">
        <v>2</v>
      </c>
      <c r="P159" s="121" t="s">
        <v>125</v>
      </c>
      <c r="Q159" s="121" t="s">
        <v>295</v>
      </c>
      <c r="R159" s="121" t="s">
        <v>129</v>
      </c>
      <c r="S159" s="121">
        <v>535</v>
      </c>
      <c r="T159" s="121">
        <v>218</v>
      </c>
      <c r="U159" s="139">
        <v>1</v>
      </c>
      <c r="V159" s="121"/>
      <c r="W159" s="121"/>
      <c r="X159" s="121"/>
      <c r="Y159" s="121"/>
      <c r="Z159" s="121"/>
      <c r="AA159" s="121"/>
      <c r="AB159" s="121"/>
      <c r="AC159" s="121"/>
      <c r="AD159" s="152"/>
      <c r="AE159" s="121"/>
      <c r="AF159" s="121"/>
      <c r="AG159" s="121"/>
      <c r="AH159" s="121"/>
      <c r="AI159" s="121"/>
      <c r="AJ159" s="174"/>
      <c r="AK159" s="121"/>
      <c r="AL159" s="121"/>
      <c r="AM159" s="121"/>
      <c r="AN159" s="121"/>
      <c r="AO159" s="121"/>
      <c r="AP159" s="121"/>
      <c r="AQ159" s="121"/>
      <c r="AR159" s="121"/>
      <c r="AS159" s="145"/>
      <c r="AT159" s="121"/>
      <c r="AU159" s="121"/>
      <c r="AV159" s="121"/>
      <c r="AW159" s="121"/>
      <c r="AX159" s="121"/>
      <c r="AY159" s="121"/>
      <c r="AZ159" s="121"/>
      <c r="BA159" s="121"/>
      <c r="BB159" s="121"/>
      <c r="BC159" s="174"/>
      <c r="BD159" s="121"/>
      <c r="BE159" s="121"/>
      <c r="BF159" s="121"/>
      <c r="BG159" s="121"/>
      <c r="BH159" s="121"/>
      <c r="BI159" s="121"/>
      <c r="BJ159" s="121"/>
      <c r="BK159" s="121"/>
      <c r="BL159" s="121"/>
      <c r="BM159" s="121"/>
      <c r="BN159" s="121"/>
      <c r="BO159" s="121"/>
      <c r="BP159" s="152"/>
      <c r="BQ159" s="121"/>
      <c r="BR159" s="121"/>
      <c r="BS159" s="121"/>
      <c r="BT159" s="121"/>
      <c r="BU159" s="121"/>
      <c r="BV159" s="121"/>
      <c r="BW159" s="121"/>
      <c r="BX159" s="121"/>
      <c r="BY159" s="121"/>
      <c r="BZ159" s="121"/>
      <c r="CA159" s="121"/>
      <c r="CB159" s="121"/>
      <c r="CC159" s="121"/>
      <c r="CD159" s="55"/>
      <c r="CE159" s="125"/>
      <c r="CF159" s="125"/>
      <c r="CG159" s="125"/>
      <c r="CH159" s="125"/>
      <c r="CI159" s="125"/>
      <c r="CJ159"/>
      <c r="CK159" s="125"/>
      <c r="CL159" s="125"/>
      <c r="CM159" s="125"/>
      <c r="CN159" s="125"/>
      <c r="CO159" s="125"/>
      <c r="CP159" s="125"/>
      <c r="CQ159" s="125"/>
      <c r="CR159" s="125"/>
      <c r="CS159" s="125"/>
      <c r="CT159" s="125"/>
    </row>
    <row r="160" spans="1:98" s="22" customFormat="1" x14ac:dyDescent="0.2">
      <c r="A160" s="135" t="s">
        <v>979</v>
      </c>
      <c r="B160" s="144">
        <v>42882</v>
      </c>
      <c r="C160" s="135" t="s">
        <v>980</v>
      </c>
      <c r="D160" s="135" t="s">
        <v>981</v>
      </c>
      <c r="E160" s="141" t="s">
        <v>226</v>
      </c>
      <c r="F160" s="135" t="s">
        <v>49</v>
      </c>
      <c r="G160" s="135" t="s">
        <v>983</v>
      </c>
      <c r="H160" s="135">
        <v>94</v>
      </c>
      <c r="I160" s="121" t="s">
        <v>18</v>
      </c>
      <c r="J160" s="121">
        <v>2</v>
      </c>
      <c r="K160" s="121">
        <v>0</v>
      </c>
      <c r="L160" s="121">
        <v>0</v>
      </c>
      <c r="M160" s="142">
        <v>2</v>
      </c>
      <c r="N160" s="135">
        <v>0</v>
      </c>
      <c r="O160" s="121">
        <v>2</v>
      </c>
      <c r="P160" s="135" t="s">
        <v>125</v>
      </c>
      <c r="Q160" s="135" t="s">
        <v>126</v>
      </c>
      <c r="R160" s="135" t="s">
        <v>35</v>
      </c>
      <c r="S160" s="135">
        <v>978</v>
      </c>
      <c r="T160" s="135">
        <v>78</v>
      </c>
      <c r="U160" s="140"/>
      <c r="V160" s="135"/>
      <c r="W160" s="135"/>
      <c r="X160" s="135"/>
      <c r="Y160" s="135"/>
      <c r="Z160" s="135"/>
      <c r="AA160" s="135"/>
      <c r="AB160" s="135"/>
      <c r="AC160" s="135"/>
      <c r="AD160" s="153"/>
      <c r="AE160" s="135"/>
      <c r="AF160" s="135"/>
      <c r="AG160" s="135"/>
      <c r="AH160" s="135"/>
      <c r="AI160" s="135"/>
      <c r="AJ160" s="174"/>
      <c r="AK160" s="135"/>
      <c r="AL160" s="135"/>
      <c r="AM160" s="135"/>
      <c r="AN160" s="135"/>
      <c r="AO160" s="135"/>
      <c r="AP160" s="135"/>
      <c r="AQ160" s="135"/>
      <c r="AR160" s="135"/>
      <c r="AS160" s="146"/>
      <c r="AT160" s="135"/>
      <c r="AU160" s="135"/>
      <c r="AV160" s="135">
        <v>1</v>
      </c>
      <c r="AW160" s="135"/>
      <c r="AX160" s="135"/>
      <c r="AY160" s="135"/>
      <c r="AZ160" s="135"/>
      <c r="BA160" s="135"/>
      <c r="BB160" s="135"/>
      <c r="BC160" s="174"/>
      <c r="BD160" s="135"/>
      <c r="BE160" s="135"/>
      <c r="BF160" s="135"/>
      <c r="BG160" s="135"/>
      <c r="BH160" s="135"/>
      <c r="BI160" s="135"/>
      <c r="BJ160" s="135"/>
      <c r="BK160" s="135"/>
      <c r="BL160" s="135"/>
      <c r="BM160" s="135"/>
      <c r="BN160" s="135"/>
      <c r="BO160" s="135"/>
      <c r="BP160" s="153"/>
      <c r="BQ160" s="135"/>
      <c r="BR160" s="135"/>
      <c r="BS160" s="135"/>
      <c r="BT160" s="135"/>
      <c r="BU160" s="135"/>
      <c r="BV160" s="135"/>
      <c r="BW160" s="135"/>
      <c r="BX160" s="135"/>
      <c r="BY160" s="135"/>
      <c r="BZ160" s="135"/>
      <c r="CA160" s="135"/>
      <c r="CB160" s="135"/>
      <c r="CC160" s="135"/>
      <c r="CD160" s="55"/>
      <c r="CE160" s="135"/>
      <c r="CF160" s="135"/>
      <c r="CG160" s="135"/>
      <c r="CH160" s="135"/>
      <c r="CI160" s="121"/>
      <c r="CJ160" t="s">
        <v>984</v>
      </c>
      <c r="CK160" s="121"/>
      <c r="CL160" s="121"/>
      <c r="CM160" s="121"/>
      <c r="CN160" s="121"/>
      <c r="CO160" s="121"/>
      <c r="CP160" s="121"/>
      <c r="CQ160" s="125"/>
      <c r="CR160" s="125"/>
      <c r="CS160" s="125"/>
      <c r="CT160" s="125"/>
    </row>
    <row r="161" spans="1:99" s="22" customFormat="1" x14ac:dyDescent="0.2">
      <c r="A161" s="121" t="s">
        <v>998</v>
      </c>
      <c r="B161" s="144">
        <v>43034</v>
      </c>
      <c r="C161" s="121" t="s">
        <v>999</v>
      </c>
      <c r="D161" s="121" t="s">
        <v>1000</v>
      </c>
      <c r="E161" s="141" t="s">
        <v>226</v>
      </c>
      <c r="F161" s="121" t="s">
        <v>89</v>
      </c>
      <c r="G161" s="121" t="s">
        <v>1001</v>
      </c>
      <c r="H161" s="121">
        <v>104</v>
      </c>
      <c r="I161" s="121" t="s">
        <v>18</v>
      </c>
      <c r="J161" s="121">
        <v>1</v>
      </c>
      <c r="K161" s="121">
        <v>0</v>
      </c>
      <c r="L161" s="121">
        <v>0</v>
      </c>
      <c r="M161" s="142">
        <v>0</v>
      </c>
      <c r="N161" s="121">
        <v>1</v>
      </c>
      <c r="O161" s="121">
        <v>1</v>
      </c>
      <c r="P161" s="121" t="s">
        <v>125</v>
      </c>
      <c r="Q161" s="121" t="s">
        <v>36</v>
      </c>
      <c r="R161" s="121" t="s">
        <v>129</v>
      </c>
      <c r="S161" s="121">
        <v>1570</v>
      </c>
      <c r="T161" s="121">
        <v>24</v>
      </c>
      <c r="U161" s="139"/>
      <c r="V161" s="121"/>
      <c r="W161" s="121"/>
      <c r="X161" s="121"/>
      <c r="Y161" s="121"/>
      <c r="Z161" s="121"/>
      <c r="AA161" s="121"/>
      <c r="AB161" s="121"/>
      <c r="AC161" s="121"/>
      <c r="AD161" s="152"/>
      <c r="AE161" s="121"/>
      <c r="AF161" s="121"/>
      <c r="AG161" s="121"/>
      <c r="AH161" s="121"/>
      <c r="AI161" s="121"/>
      <c r="AJ161" s="174"/>
      <c r="AK161" s="121"/>
      <c r="AL161" s="121"/>
      <c r="AM161" s="121">
        <v>2</v>
      </c>
      <c r="AN161" s="121"/>
      <c r="AO161" s="121"/>
      <c r="AP161" s="121"/>
      <c r="AQ161" s="121"/>
      <c r="AR161" s="121"/>
      <c r="AS161" s="145">
        <v>1</v>
      </c>
      <c r="AT161" s="121"/>
      <c r="AU161" s="121"/>
      <c r="AV161" s="121"/>
      <c r="AW161" s="121"/>
      <c r="AX161" s="121"/>
      <c r="AY161" s="121"/>
      <c r="AZ161" s="121"/>
      <c r="BA161" s="121"/>
      <c r="BB161" s="121"/>
      <c r="BC161" s="174"/>
      <c r="BD161" s="121"/>
      <c r="BE161" s="121"/>
      <c r="BF161" s="121"/>
      <c r="BG161" s="121"/>
      <c r="BH161" s="121"/>
      <c r="BI161" s="121"/>
      <c r="BJ161" s="121"/>
      <c r="BK161" s="121"/>
      <c r="BL161" s="121"/>
      <c r="BM161" s="121"/>
      <c r="BN161" s="121"/>
      <c r="BO161" s="121"/>
      <c r="BP161" s="152"/>
      <c r="BQ161" s="121"/>
      <c r="BR161" s="121"/>
      <c r="BS161" s="121"/>
      <c r="BT161" s="121"/>
      <c r="BU161" s="121"/>
      <c r="BV161" s="121"/>
      <c r="BW161" s="121"/>
      <c r="BX161" s="121"/>
      <c r="BY161" s="121"/>
      <c r="BZ161" s="121"/>
      <c r="CA161" s="121"/>
      <c r="CB161" s="121"/>
      <c r="CC161" s="121"/>
      <c r="CD161" s="55"/>
      <c r="CE161" s="125"/>
      <c r="CF161" s="125"/>
      <c r="CG161" s="125"/>
      <c r="CH161" s="125"/>
      <c r="CI161" s="125"/>
      <c r="CJ161" t="s">
        <v>1002</v>
      </c>
      <c r="CK161" s="125"/>
      <c r="CL161" s="125"/>
      <c r="CM161" s="125"/>
      <c r="CN161" s="125"/>
      <c r="CO161" s="121"/>
      <c r="CP161" s="121"/>
      <c r="CQ161" s="125"/>
      <c r="CR161" s="125"/>
      <c r="CS161" s="125"/>
      <c r="CT161" s="125"/>
    </row>
    <row r="162" spans="1:99" s="22" customFormat="1" ht="12.75" customHeight="1" x14ac:dyDescent="0.2">
      <c r="A162" s="121" t="s">
        <v>991</v>
      </c>
      <c r="B162" s="144">
        <v>43006</v>
      </c>
      <c r="C162" s="121" t="s">
        <v>992</v>
      </c>
      <c r="D162" s="121" t="s">
        <v>993</v>
      </c>
      <c r="E162" s="141" t="s">
        <v>226</v>
      </c>
      <c r="F162" s="121" t="s">
        <v>100</v>
      </c>
      <c r="G162" s="121" t="s">
        <v>994</v>
      </c>
      <c r="H162" s="121"/>
      <c r="I162" s="121" t="s">
        <v>18</v>
      </c>
      <c r="J162" s="121">
        <v>1</v>
      </c>
      <c r="K162" s="121">
        <v>1</v>
      </c>
      <c r="L162" s="121">
        <v>0</v>
      </c>
      <c r="M162" s="142">
        <v>0</v>
      </c>
      <c r="N162" s="121">
        <v>0</v>
      </c>
      <c r="O162" s="121">
        <v>0</v>
      </c>
      <c r="P162" s="121" t="s">
        <v>91</v>
      </c>
      <c r="Q162" s="121" t="s">
        <v>749</v>
      </c>
      <c r="R162" s="121" t="s">
        <v>129</v>
      </c>
      <c r="S162" s="121">
        <v>3140</v>
      </c>
      <c r="T162" s="121">
        <v>23</v>
      </c>
      <c r="U162" s="139"/>
      <c r="V162" s="121"/>
      <c r="W162" s="121"/>
      <c r="X162" s="121"/>
      <c r="Y162" s="121"/>
      <c r="Z162" s="121"/>
      <c r="AA162" s="121">
        <v>1</v>
      </c>
      <c r="AB162" s="121"/>
      <c r="AC162" s="121"/>
      <c r="AD162" s="152"/>
      <c r="AE162" s="121"/>
      <c r="AF162" s="121"/>
      <c r="AG162" s="121"/>
      <c r="AH162" s="121"/>
      <c r="AI162" s="121"/>
      <c r="AJ162" s="174"/>
      <c r="AK162" s="121"/>
      <c r="AL162" s="121"/>
      <c r="AM162" s="121"/>
      <c r="AN162" s="121"/>
      <c r="AO162" s="121"/>
      <c r="AP162" s="121"/>
      <c r="AQ162" s="121"/>
      <c r="AR162" s="121"/>
      <c r="AS162" s="145"/>
      <c r="AT162" s="121"/>
      <c r="AU162" s="121"/>
      <c r="AV162" s="121"/>
      <c r="AW162" s="121"/>
      <c r="AX162" s="121"/>
      <c r="AY162" s="121"/>
      <c r="AZ162" s="121"/>
      <c r="BA162" s="121"/>
      <c r="BB162" s="121"/>
      <c r="BC162" s="174"/>
      <c r="BD162" s="121"/>
      <c r="BE162" s="121"/>
      <c r="BF162" s="121"/>
      <c r="BG162" s="121"/>
      <c r="BH162" s="121"/>
      <c r="BI162" s="121"/>
      <c r="BJ162" s="121"/>
      <c r="BK162" s="121"/>
      <c r="BL162" s="121"/>
      <c r="BM162" s="121"/>
      <c r="BN162" s="121"/>
      <c r="BO162" s="121"/>
      <c r="BP162" s="152"/>
      <c r="BQ162" s="121"/>
      <c r="BR162" s="121"/>
      <c r="BS162" s="121"/>
      <c r="BT162" s="121"/>
      <c r="BU162" s="121"/>
      <c r="BV162" s="121"/>
      <c r="BW162" s="121"/>
      <c r="BX162" s="121"/>
      <c r="BY162" s="121"/>
      <c r="BZ162" s="121"/>
      <c r="CA162" s="121"/>
      <c r="CB162" s="121"/>
      <c r="CC162" s="121"/>
      <c r="CD162" s="55"/>
      <c r="CE162" s="129"/>
      <c r="CF162" s="129"/>
      <c r="CG162" s="129"/>
      <c r="CH162" s="129"/>
      <c r="CI162" s="129"/>
      <c r="CJ162" t="s">
        <v>1090</v>
      </c>
      <c r="CK162" s="125"/>
      <c r="CL162" s="125"/>
      <c r="CM162" s="125"/>
      <c r="CN162" s="125"/>
      <c r="CO162" s="125"/>
      <c r="CP162" s="125"/>
      <c r="CQ162" s="125"/>
      <c r="CR162" s="125"/>
      <c r="CS162" s="125"/>
      <c r="CT162" s="125"/>
    </row>
    <row r="163" spans="1:99" s="22" customFormat="1" x14ac:dyDescent="0.2">
      <c r="A163" t="s">
        <v>1019</v>
      </c>
      <c r="B163" s="27">
        <v>42859</v>
      </c>
      <c r="C163" t="s">
        <v>1020</v>
      </c>
      <c r="D163" t="s">
        <v>305</v>
      </c>
      <c r="E163" t="s">
        <v>226</v>
      </c>
      <c r="F163" t="s">
        <v>244</v>
      </c>
      <c r="G163" t="s">
        <v>1021</v>
      </c>
      <c r="H163">
        <v>17.799999237060501</v>
      </c>
      <c r="I163" t="s">
        <v>18</v>
      </c>
      <c r="J163">
        <v>1</v>
      </c>
      <c r="K163">
        <v>0</v>
      </c>
      <c r="L163">
        <v>0</v>
      </c>
      <c r="M163" s="126">
        <v>1</v>
      </c>
      <c r="N163">
        <v>0</v>
      </c>
      <c r="O163">
        <v>1</v>
      </c>
      <c r="P163" t="s">
        <v>125</v>
      </c>
      <c r="Q163" t="s">
        <v>295</v>
      </c>
      <c r="R163" t="s">
        <v>128</v>
      </c>
      <c r="S163">
        <v>3435</v>
      </c>
      <c r="T163">
        <v>12</v>
      </c>
      <c r="V163" s="139"/>
      <c r="W163" s="121"/>
      <c r="X163" s="121"/>
      <c r="Y163" s="121"/>
      <c r="Z163" s="121"/>
      <c r="AA163" s="121"/>
      <c r="AB163" s="121"/>
      <c r="AC163" s="121"/>
      <c r="AD163" s="152"/>
      <c r="AE163" s="121"/>
      <c r="AF163" s="121"/>
      <c r="AG163" s="121"/>
      <c r="AH163" s="121"/>
      <c r="AI163" s="121"/>
      <c r="AJ163" s="174"/>
      <c r="AK163" s="121"/>
      <c r="AL163" s="121">
        <v>2</v>
      </c>
      <c r="AM163" s="121"/>
      <c r="AN163" s="121"/>
      <c r="AO163" s="121"/>
      <c r="AP163" s="121"/>
      <c r="AQ163" s="121"/>
      <c r="AR163" s="121"/>
      <c r="AS163" s="145">
        <v>1</v>
      </c>
      <c r="AT163" s="145"/>
      <c r="AU163" s="121"/>
      <c r="AV163" s="121"/>
      <c r="AW163" s="121"/>
      <c r="AX163" s="121"/>
      <c r="AY163" s="121"/>
      <c r="AZ163" s="121"/>
      <c r="BA163" s="121"/>
      <c r="BB163" s="121"/>
      <c r="BC163" s="174"/>
      <c r="BD163" s="121"/>
      <c r="BE163" s="121"/>
      <c r="BF163" s="121"/>
      <c r="BG163" s="121"/>
      <c r="BH163" s="121"/>
      <c r="BI163" s="121"/>
      <c r="BJ163" s="121"/>
      <c r="BK163" s="121"/>
      <c r="BL163" s="121"/>
      <c r="BM163" s="121"/>
      <c r="BN163" s="121"/>
      <c r="BO163" s="121"/>
      <c r="BP163" s="152"/>
      <c r="BQ163" s="121"/>
      <c r="BR163" s="121"/>
      <c r="BS163" s="121"/>
      <c r="BT163" s="121"/>
      <c r="BU163" s="121"/>
      <c r="BV163" s="121"/>
      <c r="BW163" s="121"/>
      <c r="BX163" s="121"/>
      <c r="BY163" s="121"/>
      <c r="BZ163" s="121"/>
      <c r="CA163" s="121"/>
      <c r="CB163" s="121"/>
      <c r="CC163" s="121"/>
      <c r="CD163" s="55"/>
      <c r="CE163" s="129"/>
      <c r="CF163" s="129"/>
      <c r="CG163" s="129"/>
      <c r="CH163" s="129"/>
      <c r="CI163" s="129"/>
      <c r="CJ163" t="s">
        <v>1022</v>
      </c>
      <c r="CK163"/>
      <c r="CL163" s="125"/>
      <c r="CM163" s="125"/>
      <c r="CN163" s="125"/>
      <c r="CO163" s="125"/>
      <c r="CP163" s="125"/>
      <c r="CQ163" s="125"/>
      <c r="CR163" s="125"/>
      <c r="CS163" s="125"/>
      <c r="CT163" s="125"/>
      <c r="CU163" s="125"/>
    </row>
    <row r="164" spans="1:99" s="22" customFormat="1" x14ac:dyDescent="0.2">
      <c r="A164" s="121" t="s">
        <v>959</v>
      </c>
      <c r="B164" s="144">
        <v>42804</v>
      </c>
      <c r="C164" s="121" t="s">
        <v>960</v>
      </c>
      <c r="D164" s="121" t="s">
        <v>961</v>
      </c>
      <c r="E164" s="141" t="s">
        <v>226</v>
      </c>
      <c r="F164" s="121" t="s">
        <v>344</v>
      </c>
      <c r="G164" s="121" t="s">
        <v>962</v>
      </c>
      <c r="H164" s="121">
        <v>129</v>
      </c>
      <c r="I164" s="121" t="s">
        <v>18</v>
      </c>
      <c r="J164" s="121">
        <v>1</v>
      </c>
      <c r="K164" s="121">
        <v>0</v>
      </c>
      <c r="L164" s="121">
        <v>0</v>
      </c>
      <c r="M164" s="142">
        <v>0</v>
      </c>
      <c r="N164" s="135">
        <v>1</v>
      </c>
      <c r="O164" s="121">
        <v>1</v>
      </c>
      <c r="P164" s="121" t="s">
        <v>125</v>
      </c>
      <c r="Q164" s="121" t="s">
        <v>126</v>
      </c>
      <c r="R164" s="121" t="s">
        <v>299</v>
      </c>
      <c r="S164" s="121"/>
      <c r="T164" s="121">
        <v>85</v>
      </c>
      <c r="U164" s="139"/>
      <c r="V164" s="121"/>
      <c r="W164" s="121"/>
      <c r="X164" s="121"/>
      <c r="Y164" s="121"/>
      <c r="Z164" s="121"/>
      <c r="AA164" s="121"/>
      <c r="AB164" s="121"/>
      <c r="AC164" s="121"/>
      <c r="AD164" s="152"/>
      <c r="AE164" s="121"/>
      <c r="AF164" s="121"/>
      <c r="AG164" s="121"/>
      <c r="AH164" s="121"/>
      <c r="AI164" s="121"/>
      <c r="AJ164" s="174"/>
      <c r="AK164" s="121">
        <v>2</v>
      </c>
      <c r="AL164" s="121"/>
      <c r="AM164" s="121"/>
      <c r="AN164" s="121">
        <v>2</v>
      </c>
      <c r="AO164" s="121"/>
      <c r="AP164" s="121"/>
      <c r="AQ164" s="121"/>
      <c r="AR164" s="121"/>
      <c r="AS164" s="145">
        <v>1</v>
      </c>
      <c r="AT164" s="121"/>
      <c r="AU164" s="121"/>
      <c r="AV164" s="121"/>
      <c r="AW164" s="121"/>
      <c r="AX164" s="121"/>
      <c r="AY164" s="121"/>
      <c r="AZ164" s="121"/>
      <c r="BA164" s="121"/>
      <c r="BB164" s="121"/>
      <c r="BC164" s="174"/>
      <c r="BD164" s="121"/>
      <c r="BE164" s="121"/>
      <c r="BF164" s="121"/>
      <c r="BG164" s="121"/>
      <c r="BH164" s="121"/>
      <c r="BI164" s="121"/>
      <c r="BJ164" s="121"/>
      <c r="BK164" s="121"/>
      <c r="BL164" s="121"/>
      <c r="BM164" s="121"/>
      <c r="BN164" s="121"/>
      <c r="BO164" s="121"/>
      <c r="BP164" s="152"/>
      <c r="BQ164" s="121"/>
      <c r="BR164" s="121"/>
      <c r="BS164" s="121"/>
      <c r="BT164" s="121"/>
      <c r="BU164" s="121"/>
      <c r="BV164" s="121"/>
      <c r="BW164" s="121"/>
      <c r="BX164" s="121"/>
      <c r="BY164" s="121"/>
      <c r="BZ164" s="121"/>
      <c r="CA164" s="121"/>
      <c r="CB164" s="121"/>
      <c r="CC164" s="121"/>
      <c r="CD164" s="55"/>
      <c r="CE164" s="125"/>
      <c r="CF164" s="125"/>
      <c r="CG164" s="125"/>
      <c r="CH164" s="125"/>
      <c r="CI164" s="134"/>
      <c r="CJ164" t="s">
        <v>963</v>
      </c>
      <c r="CK164" s="121"/>
      <c r="CL164" s="121"/>
      <c r="CM164" s="121"/>
      <c r="CN164" s="121"/>
      <c r="CO164" s="125"/>
      <c r="CP164" s="125"/>
      <c r="CQ164" s="125"/>
      <c r="CR164" s="125"/>
      <c r="CS164" s="125"/>
      <c r="CT164" s="125"/>
    </row>
    <row r="165" spans="1:99" s="22" customFormat="1" x14ac:dyDescent="0.2">
      <c r="A165" s="135" t="s">
        <v>995</v>
      </c>
      <c r="B165" s="144">
        <v>43010</v>
      </c>
      <c r="C165" s="135" t="s">
        <v>996</v>
      </c>
      <c r="D165" s="135" t="s">
        <v>988</v>
      </c>
      <c r="E165" s="141" t="s">
        <v>226</v>
      </c>
      <c r="F165" s="135" t="s">
        <v>49</v>
      </c>
      <c r="G165" s="135" t="s">
        <v>997</v>
      </c>
      <c r="H165" s="135">
        <v>47.919998168945298</v>
      </c>
      <c r="I165" s="121" t="s">
        <v>18</v>
      </c>
      <c r="J165" s="121">
        <v>1</v>
      </c>
      <c r="K165" s="121">
        <v>0</v>
      </c>
      <c r="L165" s="121">
        <v>1</v>
      </c>
      <c r="M165" s="142">
        <v>0</v>
      </c>
      <c r="N165" s="135">
        <v>0</v>
      </c>
      <c r="O165" s="121">
        <v>0</v>
      </c>
      <c r="P165" s="135" t="s">
        <v>125</v>
      </c>
      <c r="Q165" s="135"/>
      <c r="R165" s="135" t="s">
        <v>299</v>
      </c>
      <c r="S165" s="135"/>
      <c r="T165" s="135">
        <v>47</v>
      </c>
      <c r="U165" s="140"/>
      <c r="V165" s="135"/>
      <c r="W165" s="135"/>
      <c r="X165" s="135"/>
      <c r="Y165" s="135"/>
      <c r="Z165" s="135"/>
      <c r="AA165" s="135"/>
      <c r="AB165" s="135"/>
      <c r="AC165" s="135"/>
      <c r="AD165" s="153"/>
      <c r="AE165" s="135"/>
      <c r="AF165" s="135"/>
      <c r="AG165" s="135"/>
      <c r="AH165" s="135"/>
      <c r="AI165" s="135"/>
      <c r="AJ165" s="174"/>
      <c r="AK165" s="135"/>
      <c r="AL165" s="135"/>
      <c r="AM165" s="135"/>
      <c r="AN165" s="135"/>
      <c r="AO165" s="135"/>
      <c r="AP165" s="135"/>
      <c r="AQ165" s="135"/>
      <c r="AR165" s="135"/>
      <c r="AS165" s="146"/>
      <c r="AT165" s="135"/>
      <c r="AU165" s="135"/>
      <c r="AV165" s="135">
        <v>1</v>
      </c>
      <c r="AW165" s="135"/>
      <c r="AX165" s="135"/>
      <c r="AY165" s="135"/>
      <c r="AZ165" s="135"/>
      <c r="BA165" s="135"/>
      <c r="BB165" s="135"/>
      <c r="BC165" s="174"/>
      <c r="BD165" s="135"/>
      <c r="BE165" s="135"/>
      <c r="BF165" s="135"/>
      <c r="BG165" s="135"/>
      <c r="BH165" s="135"/>
      <c r="BI165" s="135"/>
      <c r="BJ165" s="135"/>
      <c r="BK165" s="135"/>
      <c r="BL165" s="135"/>
      <c r="BM165" s="135"/>
      <c r="BN165" s="135"/>
      <c r="BO165" s="135"/>
      <c r="BP165" s="153"/>
      <c r="BQ165" s="135"/>
      <c r="BR165" s="135"/>
      <c r="BS165" s="135"/>
      <c r="BT165" s="135"/>
      <c r="BU165" s="135"/>
      <c r="BV165" s="135"/>
      <c r="BW165" s="135"/>
      <c r="BX165" s="135"/>
      <c r="BY165" s="135"/>
      <c r="BZ165" s="135"/>
      <c r="CA165" s="135"/>
      <c r="CB165" s="135"/>
      <c r="CC165" s="135"/>
      <c r="CD165" s="55"/>
      <c r="CE165" s="135"/>
      <c r="CF165" s="135"/>
      <c r="CG165" s="135"/>
      <c r="CH165" s="135"/>
      <c r="CI165" s="121"/>
      <c r="CJ165" t="s">
        <v>1092</v>
      </c>
      <c r="CK165" s="121"/>
      <c r="CL165" s="121"/>
      <c r="CM165" s="121"/>
      <c r="CN165" s="121"/>
      <c r="CO165" s="121"/>
      <c r="CP165" s="121"/>
      <c r="CQ165" s="125"/>
      <c r="CR165" s="125"/>
      <c r="CS165" s="125"/>
      <c r="CT165" s="125"/>
    </row>
    <row r="166" spans="1:99" s="22" customFormat="1" x14ac:dyDescent="0.2">
      <c r="A166" s="121" t="s">
        <v>1011</v>
      </c>
      <c r="B166" s="144">
        <v>43071</v>
      </c>
      <c r="C166" s="121" t="s">
        <v>1012</v>
      </c>
      <c r="D166" s="121" t="s">
        <v>309</v>
      </c>
      <c r="E166" s="141" t="s">
        <v>226</v>
      </c>
      <c r="F166" s="121" t="s">
        <v>222</v>
      </c>
      <c r="G166" s="121" t="s">
        <v>1013</v>
      </c>
      <c r="H166" s="121"/>
      <c r="I166" s="121" t="s">
        <v>18</v>
      </c>
      <c r="J166" s="121">
        <v>2</v>
      </c>
      <c r="K166" s="121">
        <v>2</v>
      </c>
      <c r="L166" s="121">
        <v>0</v>
      </c>
      <c r="M166" s="142">
        <v>0</v>
      </c>
      <c r="N166" s="121">
        <v>0</v>
      </c>
      <c r="O166" s="121">
        <v>0</v>
      </c>
      <c r="P166" s="121" t="s">
        <v>91</v>
      </c>
      <c r="Q166" s="121" t="s">
        <v>672</v>
      </c>
      <c r="R166" s="121" t="s">
        <v>35</v>
      </c>
      <c r="S166" s="121"/>
      <c r="T166" s="121"/>
      <c r="U166" s="139"/>
      <c r="V166" s="121"/>
      <c r="W166" s="121"/>
      <c r="X166" s="121"/>
      <c r="Y166" s="121"/>
      <c r="Z166" s="121"/>
      <c r="AA166" s="121"/>
      <c r="AB166" s="121"/>
      <c r="AC166" s="121"/>
      <c r="AD166" s="152"/>
      <c r="AE166" s="121"/>
      <c r="AF166" s="121"/>
      <c r="AG166" s="121"/>
      <c r="AH166" s="121"/>
      <c r="AI166" s="121"/>
      <c r="AJ166" s="174"/>
      <c r="AK166" s="121"/>
      <c r="AL166" s="121"/>
      <c r="AM166" s="121"/>
      <c r="AN166" s="121"/>
      <c r="AO166" s="121"/>
      <c r="AP166" s="121"/>
      <c r="AQ166" s="121"/>
      <c r="AR166" s="121"/>
      <c r="AS166" s="145"/>
      <c r="AT166" s="121"/>
      <c r="AU166" s="121"/>
      <c r="AV166" s="121"/>
      <c r="AW166" s="121"/>
      <c r="AX166" s="121"/>
      <c r="AY166" s="121"/>
      <c r="AZ166" s="121"/>
      <c r="BA166" s="121"/>
      <c r="BB166" s="121"/>
      <c r="BC166" s="174"/>
      <c r="BD166" s="121"/>
      <c r="BE166" s="121"/>
      <c r="BF166" s="121"/>
      <c r="BG166" s="121"/>
      <c r="BH166" s="121"/>
      <c r="BI166" s="121"/>
      <c r="BJ166" s="121"/>
      <c r="BK166" s="121"/>
      <c r="BL166" s="121"/>
      <c r="BM166" s="121"/>
      <c r="BN166" s="121"/>
      <c r="BO166" s="121"/>
      <c r="BP166" s="152"/>
      <c r="BQ166" s="121"/>
      <c r="BR166" s="121"/>
      <c r="BS166" s="121"/>
      <c r="BT166" s="121"/>
      <c r="BU166" s="121"/>
      <c r="BV166" s="121"/>
      <c r="BW166" s="121"/>
      <c r="BX166" s="121"/>
      <c r="BY166" s="121"/>
      <c r="BZ166" s="121"/>
      <c r="CA166" s="121"/>
      <c r="CB166" s="121"/>
      <c r="CC166" s="121">
        <v>1</v>
      </c>
      <c r="CD166" s="55"/>
      <c r="CE166" s="129"/>
      <c r="CF166" s="129"/>
      <c r="CG166" s="129"/>
      <c r="CH166" s="129"/>
      <c r="CI166" s="129"/>
      <c r="CJ166" t="s">
        <v>1093</v>
      </c>
      <c r="CK166" s="125"/>
      <c r="CL166" s="125"/>
      <c r="CM166" s="125"/>
      <c r="CN166" s="125"/>
      <c r="CO166" s="125"/>
      <c r="CP166" s="125"/>
      <c r="CQ166" s="125"/>
      <c r="CR166" s="125"/>
      <c r="CS166" s="125"/>
      <c r="CT166" s="125"/>
    </row>
    <row r="167" spans="1:99" s="22" customFormat="1" x14ac:dyDescent="0.2">
      <c r="A167" s="121" t="s">
        <v>975</v>
      </c>
      <c r="B167" s="144">
        <v>42859</v>
      </c>
      <c r="C167" s="121" t="s">
        <v>976</v>
      </c>
      <c r="D167" s="121" t="s">
        <v>41</v>
      </c>
      <c r="E167" s="141" t="s">
        <v>226</v>
      </c>
      <c r="F167" s="121" t="s">
        <v>40</v>
      </c>
      <c r="G167" s="121" t="s">
        <v>977</v>
      </c>
      <c r="H167" s="121"/>
      <c r="I167" s="121" t="s">
        <v>18</v>
      </c>
      <c r="J167" s="121">
        <v>1</v>
      </c>
      <c r="K167" s="121">
        <v>0</v>
      </c>
      <c r="L167" s="121">
        <v>0</v>
      </c>
      <c r="M167" s="142">
        <v>0</v>
      </c>
      <c r="N167" s="135">
        <v>1</v>
      </c>
      <c r="O167" s="121">
        <v>1</v>
      </c>
      <c r="P167" s="121" t="s">
        <v>125</v>
      </c>
      <c r="Q167" s="121" t="s">
        <v>99</v>
      </c>
      <c r="R167" s="121" t="s">
        <v>299</v>
      </c>
      <c r="S167" s="121"/>
      <c r="T167" s="121"/>
      <c r="U167" s="139"/>
      <c r="V167" s="121"/>
      <c r="W167" s="121"/>
      <c r="X167" s="121"/>
      <c r="Y167" s="121"/>
      <c r="Z167" s="121"/>
      <c r="AA167" s="121"/>
      <c r="AB167" s="121"/>
      <c r="AC167" s="121"/>
      <c r="AD167" s="152"/>
      <c r="AE167" s="121"/>
      <c r="AF167" s="121"/>
      <c r="AG167" s="121"/>
      <c r="AH167" s="121"/>
      <c r="AI167" s="121"/>
      <c r="AJ167" s="174"/>
      <c r="AK167" s="121"/>
      <c r="AL167" s="121"/>
      <c r="AM167" s="121"/>
      <c r="AN167" s="121">
        <v>2</v>
      </c>
      <c r="AO167" s="121"/>
      <c r="AP167" s="121"/>
      <c r="AQ167" s="121"/>
      <c r="AR167" s="121"/>
      <c r="AS167" s="145">
        <v>1</v>
      </c>
      <c r="AT167" s="121"/>
      <c r="AU167" s="121"/>
      <c r="AV167" s="121"/>
      <c r="AW167" s="121"/>
      <c r="AX167" s="121"/>
      <c r="AY167" s="121"/>
      <c r="AZ167" s="121"/>
      <c r="BA167" s="121"/>
      <c r="BB167" s="121"/>
      <c r="BC167" s="174"/>
      <c r="BD167" s="121"/>
      <c r="BE167" s="121"/>
      <c r="BF167" s="121"/>
      <c r="BG167" s="121"/>
      <c r="BH167" s="121"/>
      <c r="BI167" s="121"/>
      <c r="BJ167" s="121"/>
      <c r="BK167" s="121"/>
      <c r="BL167" s="121"/>
      <c r="BM167" s="121"/>
      <c r="BN167" s="121"/>
      <c r="BO167" s="121"/>
      <c r="BP167" s="152"/>
      <c r="BQ167" s="121"/>
      <c r="BR167" s="121"/>
      <c r="BS167" s="121"/>
      <c r="BT167" s="121"/>
      <c r="BU167" s="121"/>
      <c r="BV167" s="121"/>
      <c r="BW167" s="121"/>
      <c r="BX167" s="121"/>
      <c r="BY167" s="121"/>
      <c r="BZ167" s="121"/>
      <c r="CA167" s="121"/>
      <c r="CB167" s="121"/>
      <c r="CC167" s="121"/>
      <c r="CD167" s="55"/>
      <c r="CE167" s="121"/>
      <c r="CF167" s="121"/>
      <c r="CG167" s="121"/>
      <c r="CH167" s="121"/>
      <c r="CI167" s="121"/>
      <c r="CJ167" t="s">
        <v>978</v>
      </c>
      <c r="CK167" s="121"/>
      <c r="CL167" s="121"/>
      <c r="CM167" s="121"/>
      <c r="CN167" s="121"/>
      <c r="CO167" s="121"/>
      <c r="CP167" s="121"/>
      <c r="CQ167" s="125"/>
      <c r="CR167" s="125"/>
      <c r="CS167" s="125"/>
      <c r="CT167" s="125"/>
    </row>
    <row r="168" spans="1:99" s="22" customFormat="1" x14ac:dyDescent="0.2">
      <c r="A168" t="s">
        <v>1051</v>
      </c>
      <c r="B168" s="27">
        <v>43202</v>
      </c>
      <c r="C168" t="s">
        <v>1052</v>
      </c>
      <c r="D168" t="s">
        <v>1053</v>
      </c>
      <c r="E168" t="s">
        <v>226</v>
      </c>
      <c r="F168" t="s">
        <v>344</v>
      </c>
      <c r="G168" t="s">
        <v>1054</v>
      </c>
      <c r="H168">
        <v>51</v>
      </c>
      <c r="I168" t="s">
        <v>18</v>
      </c>
      <c r="J168">
        <v>1</v>
      </c>
      <c r="K168">
        <v>0</v>
      </c>
      <c r="L168">
        <v>0</v>
      </c>
      <c r="M168" s="126">
        <v>1</v>
      </c>
      <c r="N168">
        <v>0</v>
      </c>
      <c r="O168">
        <v>1</v>
      </c>
      <c r="P168" t="s">
        <v>125</v>
      </c>
      <c r="Q168" t="s">
        <v>47</v>
      </c>
      <c r="R168" t="s">
        <v>35</v>
      </c>
      <c r="S168">
        <v>76</v>
      </c>
      <c r="T168"/>
      <c r="U168" s="12"/>
      <c r="V168"/>
      <c r="W168"/>
      <c r="X168"/>
      <c r="Y168"/>
      <c r="Z168"/>
      <c r="AA168"/>
      <c r="AB168"/>
      <c r="AC168"/>
      <c r="AD168" s="128"/>
      <c r="AE168"/>
      <c r="AF168"/>
      <c r="AG168"/>
      <c r="AH168"/>
      <c r="AI168"/>
      <c r="AJ168" s="173"/>
      <c r="AK168"/>
      <c r="AL168">
        <v>2</v>
      </c>
      <c r="AM168"/>
      <c r="AN168"/>
      <c r="AO168"/>
      <c r="AP168"/>
      <c r="AQ168"/>
      <c r="AR168"/>
      <c r="AS168" s="37">
        <v>1</v>
      </c>
      <c r="AT168"/>
      <c r="AU168"/>
      <c r="AV168"/>
      <c r="AW168"/>
      <c r="AX168"/>
      <c r="AY168"/>
      <c r="AZ168"/>
      <c r="BA168"/>
      <c r="BB168"/>
      <c r="BC168" s="173"/>
      <c r="BD168"/>
      <c r="BE168"/>
      <c r="BF168"/>
      <c r="BG168"/>
      <c r="BH168"/>
      <c r="BI168"/>
      <c r="BJ168"/>
      <c r="BK168"/>
      <c r="BL168"/>
      <c r="BM168"/>
      <c r="BN168"/>
      <c r="BO168"/>
      <c r="BP168" s="128"/>
      <c r="BQ168"/>
      <c r="BR168"/>
      <c r="BS168"/>
      <c r="BT168"/>
      <c r="BU168"/>
      <c r="BV168"/>
      <c r="BW168"/>
      <c r="BX168"/>
      <c r="BY168"/>
      <c r="BZ168"/>
      <c r="CA168"/>
      <c r="CB168"/>
      <c r="CC168"/>
      <c r="CD168"/>
      <c r="CE168"/>
      <c r="CF168"/>
      <c r="CG168"/>
      <c r="CH168"/>
      <c r="CI168"/>
      <c r="CJ168" t="s">
        <v>985</v>
      </c>
      <c r="CK168"/>
      <c r="CL168"/>
      <c r="CM168"/>
      <c r="CN168"/>
      <c r="CO168"/>
      <c r="CP168"/>
      <c r="CQ168"/>
      <c r="CR168"/>
      <c r="CS168"/>
      <c r="CT168"/>
      <c r="CU168"/>
    </row>
    <row r="169" spans="1:99" s="22" customFormat="1" ht="14.25" customHeight="1" x14ac:dyDescent="0.2">
      <c r="A169" t="s">
        <v>1060</v>
      </c>
      <c r="B169" s="27">
        <v>43224</v>
      </c>
      <c r="C169" t="s">
        <v>1061</v>
      </c>
      <c r="D169" t="s">
        <v>1062</v>
      </c>
      <c r="E169" t="s">
        <v>226</v>
      </c>
      <c r="F169" t="s">
        <v>104</v>
      </c>
      <c r="G169" t="s">
        <v>1063</v>
      </c>
      <c r="H169">
        <v>75</v>
      </c>
      <c r="I169" t="s">
        <v>18</v>
      </c>
      <c r="J169">
        <v>1</v>
      </c>
      <c r="K169">
        <v>0</v>
      </c>
      <c r="L169">
        <v>0</v>
      </c>
      <c r="M169" s="126">
        <v>1</v>
      </c>
      <c r="N169">
        <v>0</v>
      </c>
      <c r="O169">
        <v>1</v>
      </c>
      <c r="P169" t="s">
        <v>125</v>
      </c>
      <c r="Q169" t="s">
        <v>126</v>
      </c>
      <c r="R169" t="s">
        <v>299</v>
      </c>
      <c r="S169">
        <v>150</v>
      </c>
      <c r="T169">
        <v>35</v>
      </c>
      <c r="U169" s="12"/>
      <c r="V169"/>
      <c r="W169"/>
      <c r="X169"/>
      <c r="Y169"/>
      <c r="Z169"/>
      <c r="AA169"/>
      <c r="AB169"/>
      <c r="AC169"/>
      <c r="AD169" s="128"/>
      <c r="AE169"/>
      <c r="AF169"/>
      <c r="AG169"/>
      <c r="AH169"/>
      <c r="AI169"/>
      <c r="AJ169" s="173"/>
      <c r="AK169"/>
      <c r="AL169"/>
      <c r="AM169"/>
      <c r="AN169"/>
      <c r="AO169"/>
      <c r="AP169"/>
      <c r="AQ169"/>
      <c r="AR169"/>
      <c r="AS169" s="37">
        <v>1</v>
      </c>
      <c r="AT169"/>
      <c r="AU169"/>
      <c r="AV169"/>
      <c r="AW169"/>
      <c r="AX169"/>
      <c r="AY169"/>
      <c r="AZ169"/>
      <c r="BA169"/>
      <c r="BB169"/>
      <c r="BC169" s="173"/>
      <c r="BD169"/>
      <c r="BE169"/>
      <c r="BF169"/>
      <c r="BG169"/>
      <c r="BH169"/>
      <c r="BI169"/>
      <c r="BJ169"/>
      <c r="BK169"/>
      <c r="BL169"/>
      <c r="BM169"/>
      <c r="BN169"/>
      <c r="BO169"/>
      <c r="BP169" s="128"/>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row>
    <row r="170" spans="1:99" s="22" customFormat="1" x14ac:dyDescent="0.2">
      <c r="A170" t="s">
        <v>1026</v>
      </c>
      <c r="B170" s="27">
        <v>43113</v>
      </c>
      <c r="C170" t="s">
        <v>1027</v>
      </c>
      <c r="D170" t="s">
        <v>1028</v>
      </c>
      <c r="E170" t="s">
        <v>226</v>
      </c>
      <c r="F170" t="s">
        <v>49</v>
      </c>
      <c r="G170" t="s">
        <v>1029</v>
      </c>
      <c r="H170">
        <v>832</v>
      </c>
      <c r="I170" t="s">
        <v>18</v>
      </c>
      <c r="J170">
        <v>1</v>
      </c>
      <c r="K170">
        <v>0</v>
      </c>
      <c r="L170">
        <v>0</v>
      </c>
      <c r="M170" s="126">
        <v>0</v>
      </c>
      <c r="N170">
        <v>1</v>
      </c>
      <c r="O170">
        <v>1</v>
      </c>
      <c r="P170" t="s">
        <v>125</v>
      </c>
      <c r="Q170" t="s">
        <v>126</v>
      </c>
      <c r="R170" t="s">
        <v>129</v>
      </c>
      <c r="S170">
        <v>382</v>
      </c>
      <c r="T170">
        <v>45</v>
      </c>
      <c r="U170" s="12">
        <v>1</v>
      </c>
      <c r="V170"/>
      <c r="W170"/>
      <c r="X170"/>
      <c r="Y170"/>
      <c r="Z170"/>
      <c r="AA170"/>
      <c r="AB170"/>
      <c r="AC170"/>
      <c r="AD170" s="128"/>
      <c r="AE170"/>
      <c r="AF170"/>
      <c r="AG170"/>
      <c r="AH170"/>
      <c r="AI170"/>
      <c r="AJ170" s="173"/>
      <c r="AK170"/>
      <c r="AL170"/>
      <c r="AM170"/>
      <c r="AN170"/>
      <c r="AO170"/>
      <c r="AP170"/>
      <c r="AQ170"/>
      <c r="AR170"/>
      <c r="AS170" s="37"/>
      <c r="AT170"/>
      <c r="AU170"/>
      <c r="AV170"/>
      <c r="AW170"/>
      <c r="AX170"/>
      <c r="AY170"/>
      <c r="AZ170"/>
      <c r="BA170"/>
      <c r="BB170"/>
      <c r="BC170" s="173"/>
      <c r="BD170"/>
      <c r="BE170"/>
      <c r="BF170"/>
      <c r="BG170"/>
      <c r="BH170"/>
      <c r="BI170"/>
      <c r="BJ170"/>
      <c r="BK170"/>
      <c r="BL170"/>
      <c r="BM170"/>
      <c r="BN170"/>
      <c r="BO170"/>
      <c r="BP170" s="128"/>
      <c r="BQ170"/>
      <c r="BR170"/>
      <c r="BS170"/>
      <c r="BT170"/>
      <c r="BU170"/>
      <c r="BV170"/>
      <c r="BW170"/>
      <c r="BX170"/>
      <c r="BY170"/>
      <c r="BZ170"/>
      <c r="CA170"/>
      <c r="CB170"/>
      <c r="CC170"/>
      <c r="CD170"/>
      <c r="CE170"/>
      <c r="CF170"/>
      <c r="CG170"/>
      <c r="CH170"/>
      <c r="CI170"/>
      <c r="CJ170" t="s">
        <v>1030</v>
      </c>
      <c r="CK170"/>
      <c r="CL170"/>
      <c r="CM170"/>
      <c r="CN170"/>
      <c r="CO170"/>
      <c r="CP170"/>
      <c r="CQ170"/>
      <c r="CR170"/>
      <c r="CS170"/>
      <c r="CT170"/>
      <c r="CU170"/>
    </row>
    <row r="171" spans="1:99" s="22" customFormat="1" x14ac:dyDescent="0.2">
      <c r="A171" t="s">
        <v>1042</v>
      </c>
      <c r="B171" s="27">
        <v>43164</v>
      </c>
      <c r="C171" t="s">
        <v>1043</v>
      </c>
      <c r="D171" t="s">
        <v>1044</v>
      </c>
      <c r="E171" t="s">
        <v>226</v>
      </c>
      <c r="F171" t="s">
        <v>17</v>
      </c>
      <c r="G171" t="s">
        <v>1045</v>
      </c>
      <c r="H171">
        <v>183.5</v>
      </c>
      <c r="I171" t="s">
        <v>18</v>
      </c>
      <c r="J171">
        <v>1</v>
      </c>
      <c r="K171">
        <v>1</v>
      </c>
      <c r="L171">
        <v>0</v>
      </c>
      <c r="M171" s="126">
        <v>0</v>
      </c>
      <c r="N171">
        <v>0</v>
      </c>
      <c r="O171">
        <v>0</v>
      </c>
      <c r="P171" t="s">
        <v>125</v>
      </c>
      <c r="Q171" t="s">
        <v>235</v>
      </c>
      <c r="R171" t="s">
        <v>129</v>
      </c>
      <c r="S171">
        <v>944</v>
      </c>
      <c r="T171">
        <v>91</v>
      </c>
      <c r="U171" s="12"/>
      <c r="V171"/>
      <c r="W171"/>
      <c r="X171"/>
      <c r="Y171"/>
      <c r="Z171"/>
      <c r="AA171"/>
      <c r="AB171"/>
      <c r="AC171"/>
      <c r="AD171" s="128"/>
      <c r="AE171"/>
      <c r="AF171"/>
      <c r="AG171"/>
      <c r="AH171"/>
      <c r="AI171"/>
      <c r="AJ171" s="173"/>
      <c r="AK171"/>
      <c r="AL171"/>
      <c r="AM171"/>
      <c r="AN171"/>
      <c r="AO171"/>
      <c r="AP171"/>
      <c r="AQ171">
        <v>2</v>
      </c>
      <c r="AR171"/>
      <c r="AS171" s="37">
        <v>1</v>
      </c>
      <c r="AT171"/>
      <c r="AU171"/>
      <c r="AV171"/>
      <c r="AW171"/>
      <c r="AX171"/>
      <c r="AY171"/>
      <c r="AZ171"/>
      <c r="BA171"/>
      <c r="BB171"/>
      <c r="BC171" s="173"/>
      <c r="BD171"/>
      <c r="BE171"/>
      <c r="BF171"/>
      <c r="BG171"/>
      <c r="BH171"/>
      <c r="BI171"/>
      <c r="BJ171"/>
      <c r="BK171"/>
      <c r="BL171"/>
      <c r="BM171"/>
      <c r="BN171"/>
      <c r="BO171"/>
      <c r="BP171" s="128"/>
      <c r="BQ171"/>
      <c r="BR171"/>
      <c r="BS171"/>
      <c r="BT171"/>
      <c r="BU171"/>
      <c r="BV171"/>
      <c r="BW171"/>
      <c r="BX171"/>
      <c r="BY171"/>
      <c r="BZ171"/>
      <c r="CA171"/>
      <c r="CB171"/>
      <c r="CC171"/>
      <c r="CD171"/>
      <c r="CE171"/>
      <c r="CF171"/>
      <c r="CG171"/>
      <c r="CH171"/>
      <c r="CI171"/>
      <c r="CJ171" t="s">
        <v>1046</v>
      </c>
      <c r="CK171"/>
      <c r="CL171"/>
      <c r="CM171"/>
      <c r="CN171"/>
      <c r="CO171"/>
      <c r="CP171"/>
      <c r="CQ171"/>
      <c r="CR171"/>
      <c r="CS171"/>
      <c r="CT171"/>
      <c r="CU171"/>
    </row>
    <row r="172" spans="1:99" s="22" customFormat="1" x14ac:dyDescent="0.2">
      <c r="A172" t="s">
        <v>1055</v>
      </c>
      <c r="B172" s="27">
        <v>43204</v>
      </c>
      <c r="C172" t="s">
        <v>1056</v>
      </c>
      <c r="D172" t="s">
        <v>1057</v>
      </c>
      <c r="E172" t="s">
        <v>226</v>
      </c>
      <c r="F172" t="s">
        <v>49</v>
      </c>
      <c r="G172" t="s">
        <v>1058</v>
      </c>
      <c r="H172">
        <v>650</v>
      </c>
      <c r="I172" t="s">
        <v>18</v>
      </c>
      <c r="J172">
        <v>1</v>
      </c>
      <c r="K172">
        <v>0</v>
      </c>
      <c r="L172">
        <v>0</v>
      </c>
      <c r="M172" s="126">
        <v>0</v>
      </c>
      <c r="N172">
        <v>1</v>
      </c>
      <c r="O172">
        <v>1</v>
      </c>
      <c r="P172" t="s">
        <v>125</v>
      </c>
      <c r="Q172" t="s">
        <v>126</v>
      </c>
      <c r="R172" t="s">
        <v>35</v>
      </c>
      <c r="S172">
        <v>1550</v>
      </c>
      <c r="T172">
        <v>450</v>
      </c>
      <c r="U172" s="12"/>
      <c r="V172"/>
      <c r="W172"/>
      <c r="X172"/>
      <c r="Y172"/>
      <c r="Z172"/>
      <c r="AA172"/>
      <c r="AB172"/>
      <c r="AC172"/>
      <c r="AD172" s="128"/>
      <c r="AE172"/>
      <c r="AF172"/>
      <c r="AG172"/>
      <c r="AH172"/>
      <c r="AI172"/>
      <c r="AJ172" s="173"/>
      <c r="AK172"/>
      <c r="AL172"/>
      <c r="AM172"/>
      <c r="AN172"/>
      <c r="AO172"/>
      <c r="AP172"/>
      <c r="AQ172"/>
      <c r="AR172"/>
      <c r="AS172" s="37"/>
      <c r="AT172"/>
      <c r="AU172"/>
      <c r="AV172"/>
      <c r="AW172"/>
      <c r="AX172"/>
      <c r="AY172"/>
      <c r="AZ172"/>
      <c r="BA172"/>
      <c r="BB172"/>
      <c r="BC172" s="173"/>
      <c r="BD172"/>
      <c r="BE172"/>
      <c r="BF172"/>
      <c r="BG172"/>
      <c r="BH172"/>
      <c r="BI172"/>
      <c r="BJ172"/>
      <c r="BK172"/>
      <c r="BL172"/>
      <c r="BM172"/>
      <c r="BN172"/>
      <c r="BO172"/>
      <c r="BP172" s="128"/>
      <c r="BQ172"/>
      <c r="BR172"/>
      <c r="BS172"/>
      <c r="BT172"/>
      <c r="BU172"/>
      <c r="BV172"/>
      <c r="BW172"/>
      <c r="BX172"/>
      <c r="BY172"/>
      <c r="BZ172">
        <v>1</v>
      </c>
      <c r="CA172"/>
      <c r="CB172"/>
      <c r="CC172"/>
      <c r="CD172"/>
      <c r="CE172"/>
      <c r="CF172"/>
      <c r="CG172"/>
      <c r="CH172"/>
      <c r="CI172"/>
      <c r="CJ172" t="s">
        <v>1059</v>
      </c>
      <c r="CK172"/>
      <c r="CL172"/>
      <c r="CM172"/>
      <c r="CN172"/>
      <c r="CO172"/>
      <c r="CP172"/>
      <c r="CQ172"/>
      <c r="CR172"/>
      <c r="CS172"/>
      <c r="CT172"/>
      <c r="CU172"/>
    </row>
    <row r="173" spans="1:99" s="22" customFormat="1" ht="12.75" customHeight="1" x14ac:dyDescent="0.2">
      <c r="A173" t="s">
        <v>1064</v>
      </c>
      <c r="B173" s="27">
        <v>43227</v>
      </c>
      <c r="C173" t="s">
        <v>1061</v>
      </c>
      <c r="D173" t="s">
        <v>1065</v>
      </c>
      <c r="E173" t="s">
        <v>226</v>
      </c>
      <c r="F173" t="s">
        <v>100</v>
      </c>
      <c r="G173" t="s">
        <v>1066</v>
      </c>
      <c r="H173">
        <v>55</v>
      </c>
      <c r="I173" t="s">
        <v>18</v>
      </c>
      <c r="J173">
        <v>1</v>
      </c>
      <c r="K173">
        <v>0</v>
      </c>
      <c r="L173">
        <v>1</v>
      </c>
      <c r="M173" s="126">
        <v>0</v>
      </c>
      <c r="N173">
        <v>0</v>
      </c>
      <c r="O173">
        <v>0</v>
      </c>
      <c r="P173" t="s">
        <v>125</v>
      </c>
      <c r="Q173" t="s">
        <v>295</v>
      </c>
      <c r="R173" t="s">
        <v>129</v>
      </c>
      <c r="S173">
        <v>1623</v>
      </c>
      <c r="T173">
        <v>44</v>
      </c>
      <c r="U173" s="12"/>
      <c r="V173"/>
      <c r="W173"/>
      <c r="X173"/>
      <c r="Y173"/>
      <c r="Z173"/>
      <c r="AA173"/>
      <c r="AB173"/>
      <c r="AC173"/>
      <c r="AD173" s="128"/>
      <c r="AE173"/>
      <c r="AF173"/>
      <c r="AG173"/>
      <c r="AH173"/>
      <c r="AI173"/>
      <c r="AJ173" s="173"/>
      <c r="AK173"/>
      <c r="AL173"/>
      <c r="AM173"/>
      <c r="AN173"/>
      <c r="AO173"/>
      <c r="AP173"/>
      <c r="AQ173"/>
      <c r="AR173"/>
      <c r="AS173" s="37">
        <v>1</v>
      </c>
      <c r="AT173"/>
      <c r="AU173"/>
      <c r="AV173"/>
      <c r="AW173"/>
      <c r="AX173"/>
      <c r="AY173"/>
      <c r="AZ173"/>
      <c r="BA173"/>
      <c r="BB173"/>
      <c r="BC173" s="173"/>
      <c r="BD173"/>
      <c r="BE173"/>
      <c r="BF173"/>
      <c r="BG173"/>
      <c r="BH173"/>
      <c r="BI173"/>
      <c r="BJ173"/>
      <c r="BK173"/>
      <c r="BL173"/>
      <c r="BM173"/>
      <c r="BN173"/>
      <c r="BO173"/>
      <c r="BP173" s="128"/>
      <c r="BQ173"/>
      <c r="BR173"/>
      <c r="BS173"/>
      <c r="BT173"/>
      <c r="BU173"/>
      <c r="BV173"/>
      <c r="BW173"/>
      <c r="BX173"/>
      <c r="BY173"/>
      <c r="BZ173"/>
      <c r="CA173"/>
      <c r="CB173"/>
      <c r="CC173"/>
      <c r="CD173"/>
      <c r="CE173"/>
      <c r="CF173"/>
      <c r="CG173"/>
      <c r="CH173"/>
      <c r="CI173"/>
      <c r="CJ173" t="s">
        <v>1139</v>
      </c>
      <c r="CK173"/>
      <c r="CL173"/>
      <c r="CM173"/>
      <c r="CN173"/>
      <c r="CO173"/>
      <c r="CP173"/>
      <c r="CQ173"/>
      <c r="CR173"/>
      <c r="CS173"/>
      <c r="CT173"/>
      <c r="CU173"/>
    </row>
    <row r="174" spans="1:99" s="22" customFormat="1" ht="12.75" customHeight="1" x14ac:dyDescent="0.2">
      <c r="A174" t="s">
        <v>1067</v>
      </c>
      <c r="B174" s="27">
        <v>43226</v>
      </c>
      <c r="C174" t="s">
        <v>1068</v>
      </c>
      <c r="D174" t="s">
        <v>1069</v>
      </c>
      <c r="E174" t="s">
        <v>226</v>
      </c>
      <c r="F174" t="s">
        <v>182</v>
      </c>
      <c r="G174" t="s">
        <v>1070</v>
      </c>
      <c r="H174">
        <v>464</v>
      </c>
      <c r="I174" t="s">
        <v>18</v>
      </c>
      <c r="J174">
        <v>1</v>
      </c>
      <c r="K174">
        <v>0</v>
      </c>
      <c r="L174">
        <v>0</v>
      </c>
      <c r="M174" s="126">
        <v>1</v>
      </c>
      <c r="N174">
        <v>0</v>
      </c>
      <c r="O174">
        <v>1</v>
      </c>
      <c r="P174" t="s">
        <v>125</v>
      </c>
      <c r="Q174" t="s">
        <v>950</v>
      </c>
      <c r="R174" t="s">
        <v>129</v>
      </c>
      <c r="S174">
        <v>1700</v>
      </c>
      <c r="T174">
        <v>475</v>
      </c>
      <c r="U174" s="12"/>
      <c r="V174"/>
      <c r="W174"/>
      <c r="X174"/>
      <c r="Y174"/>
      <c r="Z174"/>
      <c r="AA174"/>
      <c r="AB174"/>
      <c r="AC174"/>
      <c r="AD174" s="128"/>
      <c r="AE174"/>
      <c r="AF174"/>
      <c r="AG174"/>
      <c r="AH174"/>
      <c r="AI174"/>
      <c r="AJ174" s="173"/>
      <c r="AK174"/>
      <c r="AL174"/>
      <c r="AM174"/>
      <c r="AN174"/>
      <c r="AO174"/>
      <c r="AP174"/>
      <c r="AQ174"/>
      <c r="AR174"/>
      <c r="AS174" s="37">
        <v>1</v>
      </c>
      <c r="AT174"/>
      <c r="AU174"/>
      <c r="AV174">
        <v>2</v>
      </c>
      <c r="AW174"/>
      <c r="AX174"/>
      <c r="AY174"/>
      <c r="AZ174"/>
      <c r="BA174"/>
      <c r="BB174"/>
      <c r="BC174" s="173"/>
      <c r="BD174"/>
      <c r="BE174"/>
      <c r="BF174"/>
      <c r="BG174"/>
      <c r="BH174"/>
      <c r="BI174"/>
      <c r="BJ174"/>
      <c r="BK174"/>
      <c r="BL174"/>
      <c r="BM174"/>
      <c r="BN174"/>
      <c r="BO174"/>
      <c r="BP174" s="128"/>
      <c r="BQ174"/>
      <c r="BR174"/>
      <c r="BS174"/>
      <c r="BT174"/>
      <c r="BU174"/>
      <c r="BV174"/>
      <c r="BW174"/>
      <c r="BX174"/>
      <c r="BY174"/>
      <c r="BZ174"/>
      <c r="CA174"/>
      <c r="CB174"/>
      <c r="CC174"/>
      <c r="CD174"/>
      <c r="CE174"/>
      <c r="CF174"/>
      <c r="CG174"/>
      <c r="CH174"/>
      <c r="CI174"/>
      <c r="CJ174" t="s">
        <v>1071</v>
      </c>
      <c r="CK174"/>
      <c r="CL174"/>
      <c r="CM174"/>
      <c r="CN174"/>
      <c r="CO174"/>
      <c r="CP174"/>
      <c r="CQ174"/>
      <c r="CR174"/>
      <c r="CS174"/>
      <c r="CT174"/>
      <c r="CU174"/>
    </row>
    <row r="175" spans="1:99" s="22" customFormat="1" x14ac:dyDescent="0.2">
      <c r="A175" t="s">
        <v>1048</v>
      </c>
      <c r="B175" s="27">
        <v>43185</v>
      </c>
      <c r="C175" t="s">
        <v>1047</v>
      </c>
      <c r="D175" t="s">
        <v>961</v>
      </c>
      <c r="E175" t="s">
        <v>226</v>
      </c>
      <c r="F175" t="s">
        <v>233</v>
      </c>
      <c r="G175" t="s">
        <v>1049</v>
      </c>
      <c r="H175">
        <v>57.799999237060497</v>
      </c>
      <c r="I175" t="s">
        <v>18</v>
      </c>
      <c r="J175">
        <v>1</v>
      </c>
      <c r="K175">
        <v>0</v>
      </c>
      <c r="L175">
        <v>0</v>
      </c>
      <c r="M175" s="126">
        <v>0</v>
      </c>
      <c r="N175">
        <v>1</v>
      </c>
      <c r="O175">
        <v>1</v>
      </c>
      <c r="P175" t="s">
        <v>125</v>
      </c>
      <c r="Q175" t="s">
        <v>295</v>
      </c>
      <c r="R175" t="s">
        <v>129</v>
      </c>
      <c r="S175">
        <v>1831</v>
      </c>
      <c r="T175">
        <v>77</v>
      </c>
      <c r="U175" s="12"/>
      <c r="V175"/>
      <c r="W175"/>
      <c r="X175"/>
      <c r="Y175"/>
      <c r="Z175"/>
      <c r="AA175"/>
      <c r="AB175"/>
      <c r="AC175"/>
      <c r="AD175" s="128"/>
      <c r="AE175"/>
      <c r="AF175"/>
      <c r="AG175"/>
      <c r="AH175"/>
      <c r="AI175"/>
      <c r="AJ175" s="173"/>
      <c r="AK175"/>
      <c r="AL175"/>
      <c r="AM175"/>
      <c r="AN175"/>
      <c r="AO175"/>
      <c r="AP175"/>
      <c r="AQ175"/>
      <c r="AR175"/>
      <c r="AS175" s="37"/>
      <c r="AT175"/>
      <c r="AU175"/>
      <c r="AV175"/>
      <c r="AW175"/>
      <c r="AX175"/>
      <c r="AY175"/>
      <c r="AZ175"/>
      <c r="BA175"/>
      <c r="BB175"/>
      <c r="BC175" s="173"/>
      <c r="BD175"/>
      <c r="BE175"/>
      <c r="BF175"/>
      <c r="BG175"/>
      <c r="BH175"/>
      <c r="BI175"/>
      <c r="BJ175"/>
      <c r="BK175"/>
      <c r="BL175"/>
      <c r="BM175"/>
      <c r="BN175"/>
      <c r="BO175"/>
      <c r="BP175" s="128"/>
      <c r="BQ175"/>
      <c r="BR175"/>
      <c r="BS175">
        <v>1</v>
      </c>
      <c r="BT175"/>
      <c r="BU175"/>
      <c r="BV175"/>
      <c r="BW175"/>
      <c r="BX175"/>
      <c r="BY175"/>
      <c r="BZ175"/>
      <c r="CA175"/>
      <c r="CB175"/>
      <c r="CC175"/>
      <c r="CD175"/>
      <c r="CE175"/>
      <c r="CF175"/>
      <c r="CG175"/>
      <c r="CH175"/>
      <c r="CI175"/>
      <c r="CJ175" t="s">
        <v>1050</v>
      </c>
      <c r="CK175"/>
      <c r="CL175"/>
      <c r="CM175"/>
      <c r="CN175"/>
      <c r="CO175"/>
      <c r="CP175"/>
      <c r="CQ175"/>
      <c r="CR175"/>
      <c r="CS175"/>
      <c r="CT175"/>
      <c r="CU175"/>
    </row>
    <row r="176" spans="1:99" s="22" customFormat="1" x14ac:dyDescent="0.2">
      <c r="A176" t="s">
        <v>1083</v>
      </c>
      <c r="B176" s="27">
        <v>43449</v>
      </c>
      <c r="C176" t="s">
        <v>1084</v>
      </c>
      <c r="D176" t="s">
        <v>1085</v>
      </c>
      <c r="E176" t="s">
        <v>226</v>
      </c>
      <c r="F176" t="s">
        <v>49</v>
      </c>
      <c r="G176" t="s">
        <v>1086</v>
      </c>
      <c r="H176">
        <v>195</v>
      </c>
      <c r="I176" t="s">
        <v>18</v>
      </c>
      <c r="J176">
        <v>1</v>
      </c>
      <c r="K176">
        <v>0</v>
      </c>
      <c r="L176">
        <v>0</v>
      </c>
      <c r="M176" s="126">
        <v>0</v>
      </c>
      <c r="N176">
        <v>1</v>
      </c>
      <c r="O176">
        <v>1</v>
      </c>
      <c r="P176" t="s">
        <v>125</v>
      </c>
      <c r="Q176" t="s">
        <v>1087</v>
      </c>
      <c r="R176" t="s">
        <v>128</v>
      </c>
      <c r="S176">
        <v>3428</v>
      </c>
      <c r="T176">
        <v>161</v>
      </c>
      <c r="U176" s="12"/>
      <c r="V176"/>
      <c r="W176"/>
      <c r="X176"/>
      <c r="Y176"/>
      <c r="Z176"/>
      <c r="AA176"/>
      <c r="AB176"/>
      <c r="AC176"/>
      <c r="AD176" s="128"/>
      <c r="AE176"/>
      <c r="AF176"/>
      <c r="AG176"/>
      <c r="AH176"/>
      <c r="AI176"/>
      <c r="AJ176" s="173"/>
      <c r="AK176">
        <v>2</v>
      </c>
      <c r="AL176"/>
      <c r="AM176"/>
      <c r="AN176">
        <v>2</v>
      </c>
      <c r="AO176"/>
      <c r="AP176"/>
      <c r="AQ176"/>
      <c r="AR176"/>
      <c r="AS176" s="37">
        <v>1</v>
      </c>
      <c r="AT176"/>
      <c r="AU176"/>
      <c r="AV176"/>
      <c r="AW176"/>
      <c r="AX176"/>
      <c r="AY176"/>
      <c r="AZ176"/>
      <c r="BA176"/>
      <c r="BB176"/>
      <c r="BC176" s="173"/>
      <c r="BD176"/>
      <c r="BE176"/>
      <c r="BF176"/>
      <c r="BG176"/>
      <c r="BH176"/>
      <c r="BI176"/>
      <c r="BJ176"/>
      <c r="BK176"/>
      <c r="BL176"/>
      <c r="BM176"/>
      <c r="BN176"/>
      <c r="BO176"/>
      <c r="BP176" s="128"/>
      <c r="BQ176"/>
      <c r="BR176"/>
      <c r="BS176"/>
      <c r="BT176"/>
      <c r="BU176"/>
      <c r="BV176"/>
      <c r="BW176"/>
      <c r="BX176"/>
      <c r="BY176"/>
      <c r="BZ176"/>
      <c r="CA176"/>
      <c r="CB176"/>
      <c r="CC176"/>
      <c r="CD176"/>
      <c r="CE176"/>
      <c r="CF176"/>
      <c r="CG176"/>
      <c r="CH176"/>
      <c r="CI176"/>
      <c r="CJ176" t="s">
        <v>1088</v>
      </c>
      <c r="CK176"/>
      <c r="CL176"/>
      <c r="CM176"/>
      <c r="CN176"/>
      <c r="CO176"/>
      <c r="CP176"/>
      <c r="CQ176"/>
      <c r="CR176"/>
      <c r="CS176"/>
      <c r="CT176"/>
      <c r="CU176"/>
    </row>
    <row r="177" spans="1:99" s="22" customFormat="1" x14ac:dyDescent="0.2">
      <c r="A177" t="s">
        <v>1077</v>
      </c>
      <c r="B177" s="27">
        <v>43403</v>
      </c>
      <c r="C177" t="s">
        <v>1020</v>
      </c>
      <c r="D177" t="s">
        <v>1005</v>
      </c>
      <c r="E177" t="s">
        <v>24</v>
      </c>
      <c r="F177" t="s">
        <v>100</v>
      </c>
      <c r="G177" t="s">
        <v>1078</v>
      </c>
      <c r="H177">
        <v>16.600000381469702</v>
      </c>
      <c r="I177" t="s">
        <v>18</v>
      </c>
      <c r="J177">
        <v>2</v>
      </c>
      <c r="K177">
        <v>2</v>
      </c>
      <c r="L177">
        <v>1</v>
      </c>
      <c r="M177" s="126">
        <v>0</v>
      </c>
      <c r="N177">
        <v>0</v>
      </c>
      <c r="O177">
        <v>0</v>
      </c>
      <c r="P177" t="s">
        <v>125</v>
      </c>
      <c r="Q177" t="s">
        <v>36</v>
      </c>
      <c r="R177"/>
      <c r="S177">
        <v>4010</v>
      </c>
      <c r="T177"/>
      <c r="U177" s="12"/>
      <c r="V177"/>
      <c r="W177"/>
      <c r="X177"/>
      <c r="Y177"/>
      <c r="Z177"/>
      <c r="AA177"/>
      <c r="AB177"/>
      <c r="AC177"/>
      <c r="AD177" s="128"/>
      <c r="AE177"/>
      <c r="AF177"/>
      <c r="AG177"/>
      <c r="AH177"/>
      <c r="AI177"/>
      <c r="AJ177" s="173"/>
      <c r="AK177"/>
      <c r="AL177"/>
      <c r="AM177"/>
      <c r="AN177"/>
      <c r="AO177"/>
      <c r="AP177"/>
      <c r="AQ177"/>
      <c r="AR177"/>
      <c r="AS177" s="37"/>
      <c r="AT177"/>
      <c r="AU177"/>
      <c r="AV177"/>
      <c r="AW177"/>
      <c r="AX177"/>
      <c r="AY177"/>
      <c r="AZ177"/>
      <c r="BA177"/>
      <c r="BB177"/>
      <c r="BC177" s="173">
        <v>1</v>
      </c>
      <c r="BD177"/>
      <c r="BE177"/>
      <c r="BF177"/>
      <c r="BG177"/>
      <c r="BH177"/>
      <c r="BI177"/>
      <c r="BJ177"/>
      <c r="BK177"/>
      <c r="BL177"/>
      <c r="BM177"/>
      <c r="BN177">
        <v>2</v>
      </c>
      <c r="BO177"/>
      <c r="BP177" s="128"/>
      <c r="BQ177"/>
      <c r="BR177"/>
      <c r="BS177"/>
      <c r="BT177"/>
      <c r="BU177"/>
      <c r="BV177"/>
      <c r="BW177"/>
      <c r="BX177"/>
      <c r="BY177"/>
      <c r="BZ177"/>
      <c r="CA177"/>
      <c r="CB177"/>
      <c r="CC177"/>
      <c r="CD177"/>
      <c r="CE177"/>
      <c r="CF177"/>
      <c r="CG177"/>
      <c r="CH177"/>
      <c r="CI177"/>
      <c r="CJ177" t="s">
        <v>1140</v>
      </c>
      <c r="CK177"/>
      <c r="CL177"/>
      <c r="CM177"/>
      <c r="CN177"/>
      <c r="CO177"/>
      <c r="CP177"/>
      <c r="CQ177"/>
      <c r="CR177"/>
      <c r="CS177"/>
      <c r="CT177"/>
      <c r="CU177"/>
    </row>
    <row r="178" spans="1:99" s="22" customFormat="1" x14ac:dyDescent="0.2">
      <c r="A178" t="s">
        <v>1035</v>
      </c>
      <c r="B178" s="27">
        <v>43129</v>
      </c>
      <c r="C178" t="s">
        <v>1036</v>
      </c>
      <c r="D178" t="s">
        <v>1037</v>
      </c>
      <c r="E178" t="s">
        <v>226</v>
      </c>
      <c r="F178" t="s">
        <v>344</v>
      </c>
      <c r="G178" t="s">
        <v>1038</v>
      </c>
      <c r="H178">
        <v>43</v>
      </c>
      <c r="I178" t="s">
        <v>18</v>
      </c>
      <c r="J178">
        <v>1</v>
      </c>
      <c r="K178">
        <v>0</v>
      </c>
      <c r="L178">
        <v>0</v>
      </c>
      <c r="M178" s="126">
        <v>0</v>
      </c>
      <c r="N178">
        <v>1</v>
      </c>
      <c r="O178">
        <v>1</v>
      </c>
      <c r="P178" t="s">
        <v>1039</v>
      </c>
      <c r="Q178" t="s">
        <v>1040</v>
      </c>
      <c r="R178" t="s">
        <v>103</v>
      </c>
      <c r="S178">
        <v>15000</v>
      </c>
      <c r="T178">
        <v>23</v>
      </c>
      <c r="U178" s="12"/>
      <c r="V178"/>
      <c r="W178"/>
      <c r="X178"/>
      <c r="Y178"/>
      <c r="Z178"/>
      <c r="AA178"/>
      <c r="AB178"/>
      <c r="AC178"/>
      <c r="AD178" s="128"/>
      <c r="AE178"/>
      <c r="AF178"/>
      <c r="AG178"/>
      <c r="AH178"/>
      <c r="AI178"/>
      <c r="AJ178" s="173"/>
      <c r="AK178">
        <v>2</v>
      </c>
      <c r="AL178"/>
      <c r="AM178"/>
      <c r="AN178"/>
      <c r="AO178"/>
      <c r="AP178"/>
      <c r="AQ178"/>
      <c r="AR178"/>
      <c r="AS178" s="37">
        <v>1</v>
      </c>
      <c r="AT178"/>
      <c r="AU178"/>
      <c r="AV178"/>
      <c r="AW178"/>
      <c r="AX178"/>
      <c r="AY178"/>
      <c r="AZ178"/>
      <c r="BA178"/>
      <c r="BB178"/>
      <c r="BC178" s="173"/>
      <c r="BD178"/>
      <c r="BE178"/>
      <c r="BF178"/>
      <c r="BG178"/>
      <c r="BH178"/>
      <c r="BI178"/>
      <c r="BJ178"/>
      <c r="BK178"/>
      <c r="BL178"/>
      <c r="BM178"/>
      <c r="BN178"/>
      <c r="BO178"/>
      <c r="BP178" s="128"/>
      <c r="BQ178"/>
      <c r="BR178"/>
      <c r="BS178"/>
      <c r="BT178"/>
      <c r="BU178"/>
      <c r="BV178"/>
      <c r="BW178"/>
      <c r="BX178"/>
      <c r="BY178"/>
      <c r="BZ178"/>
      <c r="CA178"/>
      <c r="CB178"/>
      <c r="CC178"/>
      <c r="CD178"/>
      <c r="CE178"/>
      <c r="CF178"/>
      <c r="CG178"/>
      <c r="CH178"/>
      <c r="CI178"/>
      <c r="CJ178" t="s">
        <v>1041</v>
      </c>
      <c r="CK178"/>
      <c r="CL178"/>
      <c r="CM178"/>
      <c r="CN178"/>
      <c r="CO178"/>
      <c r="CP178"/>
      <c r="CQ178"/>
      <c r="CR178"/>
      <c r="CS178"/>
      <c r="CT178"/>
      <c r="CU178"/>
    </row>
    <row r="179" spans="1:99" s="22" customFormat="1" x14ac:dyDescent="0.2">
      <c r="A179" t="s">
        <v>1032</v>
      </c>
      <c r="B179" s="27">
        <v>43125</v>
      </c>
      <c r="C179" t="s">
        <v>1031</v>
      </c>
      <c r="D179" t="s">
        <v>1033</v>
      </c>
      <c r="E179" t="s">
        <v>226</v>
      </c>
      <c r="F179" t="s">
        <v>100</v>
      </c>
      <c r="G179" t="s">
        <v>1034</v>
      </c>
      <c r="H179"/>
      <c r="I179" t="s">
        <v>18</v>
      </c>
      <c r="J179">
        <v>1</v>
      </c>
      <c r="K179">
        <v>0</v>
      </c>
      <c r="L179">
        <v>1</v>
      </c>
      <c r="M179" s="126">
        <v>0</v>
      </c>
      <c r="N179">
        <v>0</v>
      </c>
      <c r="O179">
        <v>0</v>
      </c>
      <c r="P179" t="s">
        <v>125</v>
      </c>
      <c r="Q179" t="s">
        <v>36</v>
      </c>
      <c r="R179" t="s">
        <v>129</v>
      </c>
      <c r="S179"/>
      <c r="T179"/>
      <c r="U179" s="12"/>
      <c r="V179"/>
      <c r="W179"/>
      <c r="X179"/>
      <c r="Y179"/>
      <c r="Z179"/>
      <c r="AA179"/>
      <c r="AB179"/>
      <c r="AC179"/>
      <c r="AD179" s="128"/>
      <c r="AE179"/>
      <c r="AF179"/>
      <c r="AG179"/>
      <c r="AH179"/>
      <c r="AI179"/>
      <c r="AJ179" s="173"/>
      <c r="AK179">
        <v>2</v>
      </c>
      <c r="AL179"/>
      <c r="AM179"/>
      <c r="AN179"/>
      <c r="AO179"/>
      <c r="AP179"/>
      <c r="AQ179"/>
      <c r="AR179"/>
      <c r="AS179" s="37">
        <v>1</v>
      </c>
      <c r="AT179"/>
      <c r="AU179"/>
      <c r="AV179"/>
      <c r="AW179"/>
      <c r="AX179"/>
      <c r="AY179"/>
      <c r="AZ179"/>
      <c r="BA179"/>
      <c r="BB179"/>
      <c r="BC179" s="173"/>
      <c r="BD179"/>
      <c r="BE179"/>
      <c r="BF179"/>
      <c r="BG179"/>
      <c r="BH179"/>
      <c r="BI179"/>
      <c r="BJ179"/>
      <c r="BK179"/>
      <c r="BL179"/>
      <c r="BM179"/>
      <c r="BN179"/>
      <c r="BO179"/>
      <c r="BP179" s="128"/>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row>
    <row r="180" spans="1:99" s="22" customFormat="1" x14ac:dyDescent="0.2">
      <c r="A180" s="15" t="s">
        <v>1079</v>
      </c>
      <c r="B180" s="27">
        <v>43425</v>
      </c>
      <c r="C180" s="15" t="s">
        <v>1080</v>
      </c>
      <c r="D180" s="15" t="s">
        <v>1081</v>
      </c>
      <c r="E180" t="s">
        <v>226</v>
      </c>
      <c r="F180" s="15" t="s">
        <v>40</v>
      </c>
      <c r="G180" s="15" t="s">
        <v>665</v>
      </c>
      <c r="H180" s="15">
        <v>284</v>
      </c>
      <c r="I180" t="s">
        <v>18</v>
      </c>
      <c r="J180">
        <v>1</v>
      </c>
      <c r="K180">
        <v>0</v>
      </c>
      <c r="L180">
        <v>0</v>
      </c>
      <c r="M180" s="126">
        <v>0</v>
      </c>
      <c r="N180" s="15">
        <v>1</v>
      </c>
      <c r="O180">
        <v>1</v>
      </c>
      <c r="P180" s="15" t="s">
        <v>125</v>
      </c>
      <c r="Q180" s="15" t="s">
        <v>295</v>
      </c>
      <c r="R180" s="15" t="s">
        <v>35</v>
      </c>
      <c r="S180" s="15"/>
      <c r="T180" s="15"/>
      <c r="U180" s="137"/>
      <c r="V180" s="15"/>
      <c r="W180" s="15"/>
      <c r="X180" s="15"/>
      <c r="Y180" s="15"/>
      <c r="Z180" s="15"/>
      <c r="AA180" s="15"/>
      <c r="AB180" s="15"/>
      <c r="AC180" s="15"/>
      <c r="AD180" s="138"/>
      <c r="AE180" s="15"/>
      <c r="AF180" s="15"/>
      <c r="AG180" s="15"/>
      <c r="AH180" s="15"/>
      <c r="AI180" s="15"/>
      <c r="AJ180" s="173"/>
      <c r="AK180" s="15"/>
      <c r="AL180" s="15">
        <v>2</v>
      </c>
      <c r="AM180" s="15"/>
      <c r="AN180" s="15"/>
      <c r="AO180" s="15"/>
      <c r="AP180" s="15"/>
      <c r="AQ180" s="15"/>
      <c r="AR180" s="15"/>
      <c r="AS180" s="131">
        <v>1</v>
      </c>
      <c r="AT180" s="15"/>
      <c r="AU180" s="15"/>
      <c r="AV180" s="15"/>
      <c r="AW180" s="15"/>
      <c r="AX180" s="15"/>
      <c r="AY180" s="15"/>
      <c r="AZ180" s="15"/>
      <c r="BA180" s="15"/>
      <c r="BB180" s="15"/>
      <c r="BC180" s="173"/>
      <c r="BD180" s="15"/>
      <c r="BE180" s="15"/>
      <c r="BF180" s="15"/>
      <c r="BG180" s="15"/>
      <c r="BH180" s="15"/>
      <c r="BI180" s="15"/>
      <c r="BJ180" s="15"/>
      <c r="BK180" s="15"/>
      <c r="BL180" s="15"/>
      <c r="BM180" s="15"/>
      <c r="BN180" s="15"/>
      <c r="BO180" s="15"/>
      <c r="BP180" s="138"/>
      <c r="BQ180" s="15"/>
      <c r="BR180" s="15"/>
      <c r="BS180" s="15"/>
      <c r="BT180" s="15"/>
      <c r="BU180" s="15"/>
      <c r="BV180" s="15"/>
      <c r="BW180" s="15"/>
      <c r="BX180" s="15"/>
      <c r="BY180" s="15"/>
      <c r="BZ180" s="15"/>
      <c r="CA180" s="15">
        <v>2</v>
      </c>
      <c r="CB180" s="15"/>
      <c r="CC180" s="15"/>
      <c r="CD180"/>
      <c r="CE180" s="15"/>
      <c r="CF180" s="15"/>
      <c r="CG180" s="15"/>
      <c r="CH180" s="15"/>
      <c r="CI180"/>
      <c r="CJ180" t="s">
        <v>1082</v>
      </c>
      <c r="CK180"/>
      <c r="CL180"/>
      <c r="CM180"/>
      <c r="CN180"/>
      <c r="CO180"/>
      <c r="CP180"/>
      <c r="CQ180"/>
      <c r="CR180"/>
      <c r="CS180"/>
      <c r="CT180"/>
      <c r="CU180"/>
    </row>
    <row r="181" spans="1:99" s="22" customFormat="1" x14ac:dyDescent="0.2">
      <c r="A181" s="15" t="s">
        <v>1072</v>
      </c>
      <c r="B181" s="27">
        <v>43241</v>
      </c>
      <c r="C181" s="15" t="s">
        <v>1073</v>
      </c>
      <c r="D181" s="15" t="s">
        <v>1074</v>
      </c>
      <c r="E181" t="s">
        <v>226</v>
      </c>
      <c r="F181" s="15" t="s">
        <v>13</v>
      </c>
      <c r="G181" s="15" t="s">
        <v>1075</v>
      </c>
      <c r="H181" s="15"/>
      <c r="I181" t="s">
        <v>18</v>
      </c>
      <c r="J181">
        <v>2</v>
      </c>
      <c r="K181">
        <v>0</v>
      </c>
      <c r="L181">
        <v>0</v>
      </c>
      <c r="M181" s="126">
        <v>0</v>
      </c>
      <c r="N181" s="15">
        <v>2</v>
      </c>
      <c r="O181">
        <v>2</v>
      </c>
      <c r="P181" s="15" t="s">
        <v>125</v>
      </c>
      <c r="Q181" s="15" t="s">
        <v>1076</v>
      </c>
      <c r="R181" s="15" t="s">
        <v>128</v>
      </c>
      <c r="S181" s="15"/>
      <c r="T181" s="15"/>
      <c r="U181" s="137"/>
      <c r="V181" s="15"/>
      <c r="W181" s="15"/>
      <c r="X181" s="15"/>
      <c r="Y181" s="15"/>
      <c r="Z181" s="15"/>
      <c r="AA181" s="15"/>
      <c r="AB181" s="15"/>
      <c r="AC181" s="15"/>
      <c r="AD181" s="138"/>
      <c r="AE181" s="15"/>
      <c r="AF181" s="15"/>
      <c r="AG181" s="15"/>
      <c r="AH181" s="15"/>
      <c r="AI181" s="15"/>
      <c r="AJ181" s="173"/>
      <c r="AK181" s="15"/>
      <c r="AL181" s="15"/>
      <c r="AM181" s="15"/>
      <c r="AN181" s="15"/>
      <c r="AO181" s="15"/>
      <c r="AP181" s="15"/>
      <c r="AQ181" s="15"/>
      <c r="AR181" s="15"/>
      <c r="AS181" s="131"/>
      <c r="AT181" s="15"/>
      <c r="AU181" s="15"/>
      <c r="AV181" s="15"/>
      <c r="AW181" s="15"/>
      <c r="AX181" s="15"/>
      <c r="AY181" s="15"/>
      <c r="AZ181" s="15"/>
      <c r="BA181" s="15"/>
      <c r="BB181" s="15"/>
      <c r="BC181" s="173"/>
      <c r="BD181" s="15"/>
      <c r="BE181" s="15"/>
      <c r="BF181" s="15"/>
      <c r="BG181" s="15"/>
      <c r="BH181" s="15"/>
      <c r="BI181" s="15"/>
      <c r="BJ181" s="15"/>
      <c r="BK181" s="15"/>
      <c r="BL181" s="15"/>
      <c r="BM181" s="15"/>
      <c r="BN181" s="15"/>
      <c r="BO181" s="15">
        <v>1</v>
      </c>
      <c r="BP181" s="138"/>
      <c r="BQ181" s="15"/>
      <c r="BR181" s="15"/>
      <c r="BS181" s="15"/>
      <c r="BT181" s="15"/>
      <c r="BU181" s="15"/>
      <c r="BV181" s="15"/>
      <c r="BW181" s="15"/>
      <c r="BX181" s="15"/>
      <c r="BY181" s="15"/>
      <c r="BZ181" s="15"/>
      <c r="CA181" s="15"/>
      <c r="CB181" s="15"/>
      <c r="CC181" s="15"/>
      <c r="CD181"/>
      <c r="CE181" s="15"/>
      <c r="CF181" s="15"/>
      <c r="CG181" s="15"/>
      <c r="CH181" s="15"/>
      <c r="CI181"/>
      <c r="CJ181"/>
      <c r="CK181"/>
      <c r="CL181"/>
      <c r="CM181"/>
      <c r="CN181"/>
      <c r="CO181"/>
      <c r="CP181"/>
      <c r="CQ181"/>
      <c r="CR181"/>
      <c r="CS181"/>
      <c r="CT181"/>
      <c r="CU181"/>
    </row>
    <row r="182" spans="1:99" s="22" customFormat="1" x14ac:dyDescent="0.2">
      <c r="A182" s="178" t="s">
        <v>1105</v>
      </c>
      <c r="B182" s="27">
        <v>43657</v>
      </c>
      <c r="C182" t="s">
        <v>1106</v>
      </c>
      <c r="D182" t="s">
        <v>1085</v>
      </c>
      <c r="E182" t="s">
        <v>226</v>
      </c>
      <c r="F182" t="s">
        <v>336</v>
      </c>
      <c r="G182" t="s">
        <v>1107</v>
      </c>
      <c r="H182"/>
      <c r="I182" t="s">
        <v>18</v>
      </c>
      <c r="J182">
        <v>0</v>
      </c>
      <c r="K182">
        <v>1</v>
      </c>
      <c r="L182">
        <v>0</v>
      </c>
      <c r="M182" s="126">
        <v>0</v>
      </c>
      <c r="N182">
        <v>0</v>
      </c>
      <c r="O182">
        <v>0</v>
      </c>
      <c r="P182" t="s">
        <v>125</v>
      </c>
      <c r="Q182" t="s">
        <v>235</v>
      </c>
      <c r="R182" t="s">
        <v>129</v>
      </c>
      <c r="S182">
        <v>43</v>
      </c>
      <c r="T182">
        <v>43</v>
      </c>
      <c r="U182" s="12"/>
      <c r="V182"/>
      <c r="W182"/>
      <c r="X182"/>
      <c r="Y182"/>
      <c r="Z182"/>
      <c r="AA182"/>
      <c r="AB182"/>
      <c r="AC182"/>
      <c r="AD182" s="128"/>
      <c r="AE182"/>
      <c r="AF182"/>
      <c r="AG182"/>
      <c r="AH182"/>
      <c r="AI182"/>
      <c r="AJ182" s="173"/>
      <c r="AK182"/>
      <c r="AL182"/>
      <c r="AM182"/>
      <c r="AN182"/>
      <c r="AO182"/>
      <c r="AP182"/>
      <c r="AQ182"/>
      <c r="AR182"/>
      <c r="AS182" s="37"/>
      <c r="AT182"/>
      <c r="AU182"/>
      <c r="AV182"/>
      <c r="AW182"/>
      <c r="AX182"/>
      <c r="AY182"/>
      <c r="AZ182"/>
      <c r="BA182"/>
      <c r="BB182"/>
      <c r="BC182" s="173"/>
      <c r="BD182"/>
      <c r="BE182"/>
      <c r="BF182"/>
      <c r="BG182"/>
      <c r="BH182"/>
      <c r="BI182"/>
      <c r="BJ182"/>
      <c r="BK182"/>
      <c r="BL182"/>
      <c r="BM182"/>
      <c r="BN182"/>
      <c r="BO182"/>
      <c r="BP182" s="128"/>
      <c r="BQ182"/>
      <c r="BR182"/>
      <c r="BS182"/>
      <c r="BT182"/>
      <c r="BU182"/>
      <c r="BV182"/>
      <c r="BW182"/>
      <c r="BX182"/>
      <c r="BY182"/>
      <c r="BZ182"/>
      <c r="CA182"/>
      <c r="CB182"/>
      <c r="CC182">
        <v>1</v>
      </c>
      <c r="CD182"/>
      <c r="CE182"/>
      <c r="CF182"/>
      <c r="CG182"/>
      <c r="CH182"/>
      <c r="CI182"/>
      <c r="CJ182" t="s">
        <v>1108</v>
      </c>
      <c r="CK182"/>
      <c r="CL182"/>
      <c r="CM182"/>
      <c r="CN182"/>
      <c r="CO182"/>
      <c r="CP182"/>
      <c r="CQ182"/>
      <c r="CR182"/>
      <c r="CS182"/>
      <c r="CT182"/>
      <c r="CU182"/>
    </row>
    <row r="183" spans="1:99" s="22" customFormat="1" x14ac:dyDescent="0.2">
      <c r="A183" s="178" t="s">
        <v>1136</v>
      </c>
      <c r="B183" s="27">
        <v>43741</v>
      </c>
      <c r="C183" t="s">
        <v>1137</v>
      </c>
      <c r="D183" t="s">
        <v>1085</v>
      </c>
      <c r="E183" t="s">
        <v>226</v>
      </c>
      <c r="F183" t="s">
        <v>100</v>
      </c>
      <c r="G183" t="s">
        <v>1138</v>
      </c>
      <c r="H183">
        <v>140</v>
      </c>
      <c r="I183" t="s">
        <v>18</v>
      </c>
      <c r="J183">
        <v>0</v>
      </c>
      <c r="K183">
        <v>0</v>
      </c>
      <c r="L183">
        <v>0</v>
      </c>
      <c r="M183" s="126">
        <v>0</v>
      </c>
      <c r="N183">
        <v>1</v>
      </c>
      <c r="O183">
        <v>1</v>
      </c>
      <c r="P183" t="s">
        <v>125</v>
      </c>
      <c r="Q183" t="s">
        <v>295</v>
      </c>
      <c r="R183" t="s">
        <v>299</v>
      </c>
      <c r="S183">
        <v>139</v>
      </c>
      <c r="T183">
        <v>139</v>
      </c>
      <c r="U183" s="12">
        <v>1</v>
      </c>
      <c r="V183"/>
      <c r="W183"/>
      <c r="X183"/>
      <c r="Y183"/>
      <c r="Z183"/>
      <c r="AA183"/>
      <c r="AB183"/>
      <c r="AC183"/>
      <c r="AD183" s="128"/>
      <c r="AE183"/>
      <c r="AF183"/>
      <c r="AG183"/>
      <c r="AH183"/>
      <c r="AI183"/>
      <c r="AJ183" s="173"/>
      <c r="AK183"/>
      <c r="AL183"/>
      <c r="AM183"/>
      <c r="AN183"/>
      <c r="AO183"/>
      <c r="AP183"/>
      <c r="AQ183"/>
      <c r="AR183"/>
      <c r="AS183" s="37"/>
      <c r="AT183"/>
      <c r="AU183"/>
      <c r="AV183"/>
      <c r="AW183"/>
      <c r="AX183"/>
      <c r="AY183"/>
      <c r="AZ183"/>
      <c r="BA183"/>
      <c r="BB183"/>
      <c r="BC183" s="173"/>
      <c r="BD183"/>
      <c r="BE183"/>
      <c r="BF183"/>
      <c r="BG183"/>
      <c r="BH183"/>
      <c r="BI183"/>
      <c r="BJ183"/>
      <c r="BK183"/>
      <c r="BL183"/>
      <c r="BM183"/>
      <c r="BN183"/>
      <c r="BO183"/>
      <c r="BP183" s="128"/>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row>
    <row r="184" spans="1:99" s="22" customFormat="1" x14ac:dyDescent="0.2">
      <c r="A184" s="178" t="s">
        <v>1125</v>
      </c>
      <c r="B184" s="27">
        <v>43743</v>
      </c>
      <c r="C184" t="s">
        <v>1126</v>
      </c>
      <c r="D184" t="s">
        <v>131</v>
      </c>
      <c r="E184" t="s">
        <v>226</v>
      </c>
      <c r="F184" t="s">
        <v>49</v>
      </c>
      <c r="G184" t="s">
        <v>1127</v>
      </c>
      <c r="H184">
        <v>67</v>
      </c>
      <c r="I184" t="s">
        <v>18</v>
      </c>
      <c r="J184">
        <v>0</v>
      </c>
      <c r="K184">
        <v>0</v>
      </c>
      <c r="L184">
        <v>0</v>
      </c>
      <c r="M184" s="126">
        <v>0</v>
      </c>
      <c r="N184">
        <v>1</v>
      </c>
      <c r="O184">
        <v>1</v>
      </c>
      <c r="P184" t="s">
        <v>356</v>
      </c>
      <c r="Q184" t="s">
        <v>1128</v>
      </c>
      <c r="R184" t="s">
        <v>35</v>
      </c>
      <c r="S184">
        <v>176</v>
      </c>
      <c r="T184">
        <v>25.5</v>
      </c>
      <c r="U184" s="12"/>
      <c r="V184"/>
      <c r="W184"/>
      <c r="X184"/>
      <c r="Y184"/>
      <c r="Z184"/>
      <c r="AA184"/>
      <c r="AB184"/>
      <c r="AC184"/>
      <c r="AD184" s="128"/>
      <c r="AE184"/>
      <c r="AF184"/>
      <c r="AG184"/>
      <c r="AH184"/>
      <c r="AI184"/>
      <c r="AJ184" s="173"/>
      <c r="AK184"/>
      <c r="AL184"/>
      <c r="AM184"/>
      <c r="AN184">
        <v>2</v>
      </c>
      <c r="AO184"/>
      <c r="AP184"/>
      <c r="AQ184"/>
      <c r="AR184"/>
      <c r="AS184" s="37">
        <v>1</v>
      </c>
      <c r="AT184"/>
      <c r="AU184"/>
      <c r="AV184"/>
      <c r="AW184"/>
      <c r="AX184"/>
      <c r="AY184"/>
      <c r="AZ184"/>
      <c r="BA184"/>
      <c r="BB184"/>
      <c r="BC184" s="173"/>
      <c r="BD184"/>
      <c r="BE184"/>
      <c r="BF184"/>
      <c r="BG184"/>
      <c r="BH184"/>
      <c r="BI184"/>
      <c r="BJ184"/>
      <c r="BK184"/>
      <c r="BL184"/>
      <c r="BM184"/>
      <c r="BN184"/>
      <c r="BO184"/>
      <c r="BP184" s="128"/>
      <c r="BQ184"/>
      <c r="BR184"/>
      <c r="BS184"/>
      <c r="BT184"/>
      <c r="BU184"/>
      <c r="BV184"/>
      <c r="BW184"/>
      <c r="BX184"/>
      <c r="BY184"/>
      <c r="BZ184"/>
      <c r="CA184"/>
      <c r="CB184"/>
      <c r="CC184"/>
      <c r="CD184"/>
      <c r="CE184"/>
      <c r="CF184"/>
      <c r="CG184"/>
      <c r="CH184"/>
      <c r="CI184"/>
      <c r="CJ184" t="s">
        <v>1129</v>
      </c>
      <c r="CK184"/>
      <c r="CL184"/>
      <c r="CM184"/>
      <c r="CN184"/>
      <c r="CO184"/>
      <c r="CP184"/>
      <c r="CQ184"/>
      <c r="CR184"/>
      <c r="CS184"/>
      <c r="CT184"/>
      <c r="CU184"/>
    </row>
    <row r="185" spans="1:99" s="22" customFormat="1" x14ac:dyDescent="0.2">
      <c r="A185" s="178" t="s">
        <v>1097</v>
      </c>
      <c r="B185" s="27">
        <v>43750</v>
      </c>
      <c r="C185" t="s">
        <v>1098</v>
      </c>
      <c r="D185" t="s">
        <v>1089</v>
      </c>
      <c r="E185" t="s">
        <v>226</v>
      </c>
      <c r="F185" t="s">
        <v>49</v>
      </c>
      <c r="G185" t="s">
        <v>1099</v>
      </c>
      <c r="H185">
        <v>188.19999694824199</v>
      </c>
      <c r="I185" t="s">
        <v>18</v>
      </c>
      <c r="J185">
        <v>0</v>
      </c>
      <c r="K185">
        <v>0</v>
      </c>
      <c r="L185">
        <v>1</v>
      </c>
      <c r="M185" s="126">
        <v>1</v>
      </c>
      <c r="N185">
        <v>0</v>
      </c>
      <c r="O185">
        <v>1</v>
      </c>
      <c r="P185" t="s">
        <v>1100</v>
      </c>
      <c r="Q185" t="s">
        <v>295</v>
      </c>
      <c r="R185" t="s">
        <v>35</v>
      </c>
      <c r="S185">
        <v>207.80000305175801</v>
      </c>
      <c r="T185">
        <v>199</v>
      </c>
      <c r="U185" s="12"/>
      <c r="V185"/>
      <c r="W185"/>
      <c r="X185"/>
      <c r="Y185"/>
      <c r="Z185"/>
      <c r="AA185"/>
      <c r="AB185"/>
      <c r="AC185"/>
      <c r="AD185" s="128"/>
      <c r="AE185"/>
      <c r="AF185"/>
      <c r="AG185"/>
      <c r="AH185"/>
      <c r="AI185"/>
      <c r="AJ185" s="173"/>
      <c r="AK185"/>
      <c r="AL185"/>
      <c r="AM185"/>
      <c r="AN185"/>
      <c r="AO185"/>
      <c r="AP185"/>
      <c r="AQ185"/>
      <c r="AR185"/>
      <c r="AS185" s="37">
        <v>1</v>
      </c>
      <c r="AT185"/>
      <c r="AU185"/>
      <c r="AV185"/>
      <c r="AW185"/>
      <c r="AX185"/>
      <c r="AY185"/>
      <c r="AZ185"/>
      <c r="BA185"/>
      <c r="BB185"/>
      <c r="BC185" s="173"/>
      <c r="BD185"/>
      <c r="BE185"/>
      <c r="BF185"/>
      <c r="BG185"/>
      <c r="BH185"/>
      <c r="BI185"/>
      <c r="BJ185"/>
      <c r="BK185"/>
      <c r="BL185"/>
      <c r="BM185"/>
      <c r="BN185"/>
      <c r="BO185"/>
      <c r="BP185" s="128"/>
      <c r="BQ185"/>
      <c r="BR185"/>
      <c r="BS185"/>
      <c r="BT185"/>
      <c r="BU185"/>
      <c r="BV185"/>
      <c r="BW185"/>
      <c r="BX185"/>
      <c r="BY185"/>
      <c r="BZ185"/>
      <c r="CA185"/>
      <c r="CB185"/>
      <c r="CC185"/>
      <c r="CD185"/>
      <c r="CE185"/>
      <c r="CF185"/>
      <c r="CG185"/>
      <c r="CH185"/>
      <c r="CI185"/>
      <c r="CJ185" t="s">
        <v>1101</v>
      </c>
      <c r="CK185"/>
      <c r="CL185"/>
      <c r="CM185"/>
      <c r="CN185"/>
      <c r="CO185"/>
      <c r="CP185"/>
      <c r="CQ185"/>
      <c r="CR185"/>
      <c r="CS185"/>
      <c r="CT185"/>
      <c r="CU185"/>
    </row>
    <row r="186" spans="1:99" s="22" customFormat="1" ht="12.75" customHeight="1" x14ac:dyDescent="0.2">
      <c r="A186" s="178" t="s">
        <v>1102</v>
      </c>
      <c r="B186" s="27">
        <v>43634</v>
      </c>
      <c r="C186" t="s">
        <v>914</v>
      </c>
      <c r="D186" t="s">
        <v>982</v>
      </c>
      <c r="E186" t="s">
        <v>226</v>
      </c>
      <c r="F186" t="s">
        <v>40</v>
      </c>
      <c r="G186" t="s">
        <v>1103</v>
      </c>
      <c r="H186">
        <v>13.5</v>
      </c>
      <c r="I186" t="s">
        <v>18</v>
      </c>
      <c r="J186">
        <v>0</v>
      </c>
      <c r="K186">
        <v>0</v>
      </c>
      <c r="L186">
        <v>0</v>
      </c>
      <c r="M186" s="126">
        <v>1</v>
      </c>
      <c r="N186">
        <v>0</v>
      </c>
      <c r="O186">
        <v>1</v>
      </c>
      <c r="P186" t="s">
        <v>125</v>
      </c>
      <c r="Q186" t="s">
        <v>848</v>
      </c>
      <c r="R186" t="s">
        <v>129</v>
      </c>
      <c r="S186">
        <v>227.5</v>
      </c>
      <c r="T186">
        <v>82.599998474121094</v>
      </c>
      <c r="U186" s="12"/>
      <c r="V186"/>
      <c r="W186"/>
      <c r="X186"/>
      <c r="Y186"/>
      <c r="Z186"/>
      <c r="AA186"/>
      <c r="AB186"/>
      <c r="AC186"/>
      <c r="AD186" s="128"/>
      <c r="AE186"/>
      <c r="AF186"/>
      <c r="AG186"/>
      <c r="AH186"/>
      <c r="AI186"/>
      <c r="AJ186" s="173"/>
      <c r="AK186"/>
      <c r="AL186"/>
      <c r="AM186"/>
      <c r="AN186"/>
      <c r="AO186"/>
      <c r="AP186"/>
      <c r="AQ186">
        <v>2</v>
      </c>
      <c r="AR186"/>
      <c r="AS186" s="37">
        <v>1</v>
      </c>
      <c r="AT186"/>
      <c r="AU186"/>
      <c r="AV186"/>
      <c r="AW186"/>
      <c r="AX186"/>
      <c r="AY186"/>
      <c r="AZ186"/>
      <c r="BA186"/>
      <c r="BB186"/>
      <c r="BC186" s="173"/>
      <c r="BD186"/>
      <c r="BE186"/>
      <c r="BF186"/>
      <c r="BG186"/>
      <c r="BH186"/>
      <c r="BI186"/>
      <c r="BJ186"/>
      <c r="BK186"/>
      <c r="BL186"/>
      <c r="BM186"/>
      <c r="BN186"/>
      <c r="BO186"/>
      <c r="BP186" s="128"/>
      <c r="BQ186"/>
      <c r="BR186"/>
      <c r="BS186"/>
      <c r="BT186"/>
      <c r="BU186"/>
      <c r="BV186"/>
      <c r="BW186"/>
      <c r="BX186"/>
      <c r="BY186"/>
      <c r="BZ186"/>
      <c r="CA186"/>
      <c r="CB186"/>
      <c r="CC186"/>
      <c r="CD186"/>
      <c r="CE186"/>
      <c r="CF186"/>
      <c r="CG186"/>
      <c r="CH186"/>
      <c r="CI186"/>
      <c r="CJ186" t="s">
        <v>1104</v>
      </c>
      <c r="CK186"/>
      <c r="CL186"/>
      <c r="CM186"/>
      <c r="CN186"/>
      <c r="CO186"/>
      <c r="CP186"/>
      <c r="CQ186"/>
      <c r="CR186"/>
      <c r="CS186"/>
      <c r="CT186"/>
      <c r="CU186"/>
    </row>
    <row r="187" spans="1:99" s="22" customFormat="1" x14ac:dyDescent="0.2">
      <c r="A187" s="178" t="s">
        <v>1130</v>
      </c>
      <c r="B187" s="27">
        <v>43759</v>
      </c>
      <c r="C187" t="s">
        <v>1131</v>
      </c>
      <c r="D187" t="s">
        <v>1085</v>
      </c>
      <c r="E187" t="s">
        <v>226</v>
      </c>
      <c r="F187" t="s">
        <v>100</v>
      </c>
      <c r="G187" t="s">
        <v>1132</v>
      </c>
      <c r="H187">
        <v>190</v>
      </c>
      <c r="I187" t="s">
        <v>18</v>
      </c>
      <c r="J187">
        <v>0</v>
      </c>
      <c r="K187">
        <v>0</v>
      </c>
      <c r="L187">
        <v>0</v>
      </c>
      <c r="M187" s="126">
        <v>0</v>
      </c>
      <c r="N187">
        <v>1</v>
      </c>
      <c r="O187">
        <v>1</v>
      </c>
      <c r="P187" t="s">
        <v>125</v>
      </c>
      <c r="Q187" t="s">
        <v>235</v>
      </c>
      <c r="R187" t="s">
        <v>35</v>
      </c>
      <c r="S187">
        <v>259</v>
      </c>
      <c r="T187">
        <v>191</v>
      </c>
      <c r="U187" s="12"/>
      <c r="V187"/>
      <c r="W187"/>
      <c r="X187"/>
      <c r="Y187"/>
      <c r="Z187"/>
      <c r="AA187"/>
      <c r="AB187"/>
      <c r="AC187"/>
      <c r="AD187" s="128"/>
      <c r="AE187"/>
      <c r="AF187"/>
      <c r="AG187"/>
      <c r="AH187"/>
      <c r="AI187"/>
      <c r="AJ187" s="173"/>
      <c r="AK187"/>
      <c r="AL187"/>
      <c r="AM187"/>
      <c r="AN187"/>
      <c r="AO187"/>
      <c r="AP187"/>
      <c r="AQ187"/>
      <c r="AR187"/>
      <c r="AS187" s="37">
        <v>1</v>
      </c>
      <c r="AT187"/>
      <c r="AU187"/>
      <c r="AV187"/>
      <c r="AW187"/>
      <c r="AX187"/>
      <c r="AY187"/>
      <c r="AZ187"/>
      <c r="BA187"/>
      <c r="BB187"/>
      <c r="BC187" s="173"/>
      <c r="BD187"/>
      <c r="BE187"/>
      <c r="BF187"/>
      <c r="BG187"/>
      <c r="BH187"/>
      <c r="BI187"/>
      <c r="BJ187"/>
      <c r="BK187"/>
      <c r="BL187"/>
      <c r="BM187"/>
      <c r="BN187"/>
      <c r="BO187"/>
      <c r="BP187" s="128"/>
      <c r="BQ187"/>
      <c r="BR187"/>
      <c r="BS187"/>
      <c r="BT187"/>
      <c r="BU187"/>
      <c r="BV187"/>
      <c r="BW187"/>
      <c r="BX187"/>
      <c r="BY187"/>
      <c r="BZ187"/>
      <c r="CA187"/>
      <c r="CB187"/>
      <c r="CC187"/>
      <c r="CD187"/>
      <c r="CE187"/>
      <c r="CF187"/>
      <c r="CG187"/>
      <c r="CH187"/>
      <c r="CI187"/>
      <c r="CJ187" t="s">
        <v>1133</v>
      </c>
      <c r="CK187"/>
      <c r="CL187"/>
      <c r="CM187"/>
      <c r="CN187"/>
      <c r="CO187"/>
      <c r="CP187"/>
      <c r="CQ187"/>
      <c r="CR187"/>
      <c r="CS187"/>
      <c r="CT187"/>
      <c r="CU187"/>
    </row>
    <row r="188" spans="1:99" s="22" customFormat="1" ht="12.75" customHeight="1" x14ac:dyDescent="0.2">
      <c r="A188" s="178" t="s">
        <v>1114</v>
      </c>
      <c r="B188" s="27">
        <v>43773</v>
      </c>
      <c r="C188" t="s">
        <v>1115</v>
      </c>
      <c r="D188" t="s">
        <v>1116</v>
      </c>
      <c r="E188" t="s">
        <v>226</v>
      </c>
      <c r="F188" t="s">
        <v>104</v>
      </c>
      <c r="G188" t="s">
        <v>1117</v>
      </c>
      <c r="H188">
        <v>4.8000001907348597</v>
      </c>
      <c r="I188" t="s">
        <v>18</v>
      </c>
      <c r="J188">
        <v>0</v>
      </c>
      <c r="K188">
        <v>1</v>
      </c>
      <c r="L188">
        <v>0</v>
      </c>
      <c r="M188" s="126">
        <v>0</v>
      </c>
      <c r="N188">
        <v>0</v>
      </c>
      <c r="O188">
        <v>0</v>
      </c>
      <c r="P188" t="s">
        <v>356</v>
      </c>
      <c r="Q188" t="s">
        <v>1118</v>
      </c>
      <c r="R188" t="s">
        <v>35</v>
      </c>
      <c r="S188">
        <v>300</v>
      </c>
      <c r="T188"/>
      <c r="U188" s="12"/>
      <c r="V188"/>
      <c r="W188"/>
      <c r="X188"/>
      <c r="Y188"/>
      <c r="Z188"/>
      <c r="AA188"/>
      <c r="AB188"/>
      <c r="AC188"/>
      <c r="AD188" s="128"/>
      <c r="AE188"/>
      <c r="AF188"/>
      <c r="AG188"/>
      <c r="AH188"/>
      <c r="AI188"/>
      <c r="AJ188" s="173"/>
      <c r="AK188"/>
      <c r="AL188"/>
      <c r="AM188"/>
      <c r="AN188"/>
      <c r="AO188"/>
      <c r="AP188"/>
      <c r="AQ188"/>
      <c r="AR188"/>
      <c r="AS188" s="37"/>
      <c r="AT188"/>
      <c r="AU188"/>
      <c r="AV188"/>
      <c r="AW188"/>
      <c r="AX188"/>
      <c r="AY188"/>
      <c r="AZ188"/>
      <c r="BA188"/>
      <c r="BB188"/>
      <c r="BC188" s="173"/>
      <c r="BD188"/>
      <c r="BE188"/>
      <c r="BF188"/>
      <c r="BG188"/>
      <c r="BH188"/>
      <c r="BI188"/>
      <c r="BJ188"/>
      <c r="BK188"/>
      <c r="BL188"/>
      <c r="BM188"/>
      <c r="BN188"/>
      <c r="BO188"/>
      <c r="BP188" s="128"/>
      <c r="BQ188"/>
      <c r="BR188"/>
      <c r="BS188"/>
      <c r="BT188"/>
      <c r="BU188"/>
      <c r="BV188"/>
      <c r="BW188"/>
      <c r="BX188"/>
      <c r="BY188"/>
      <c r="BZ188"/>
      <c r="CA188"/>
      <c r="CB188"/>
      <c r="CC188">
        <v>1</v>
      </c>
      <c r="CD188"/>
      <c r="CE188"/>
      <c r="CF188"/>
      <c r="CG188"/>
      <c r="CH188"/>
      <c r="CI188"/>
      <c r="CJ188"/>
      <c r="CK188"/>
      <c r="CL188"/>
      <c r="CM188"/>
      <c r="CN188"/>
      <c r="CO188"/>
      <c r="CP188"/>
      <c r="CQ188"/>
      <c r="CR188"/>
      <c r="CS188"/>
      <c r="CT188"/>
      <c r="CU188"/>
    </row>
    <row r="189" spans="1:99" s="22" customFormat="1" x14ac:dyDescent="0.2">
      <c r="A189" s="177" t="s">
        <v>1109</v>
      </c>
      <c r="B189" s="27">
        <v>43807</v>
      </c>
      <c r="C189" s="15" t="s">
        <v>1110</v>
      </c>
      <c r="D189" s="15" t="s">
        <v>1111</v>
      </c>
      <c r="E189" t="s">
        <v>226</v>
      </c>
      <c r="F189" s="15" t="s">
        <v>187</v>
      </c>
      <c r="G189" s="15" t="s">
        <v>1112</v>
      </c>
      <c r="H189" s="15">
        <v>66.800003051757798</v>
      </c>
      <c r="I189" t="s">
        <v>18</v>
      </c>
      <c r="J189">
        <v>0</v>
      </c>
      <c r="K189">
        <v>0</v>
      </c>
      <c r="L189">
        <v>1</v>
      </c>
      <c r="M189" s="126">
        <v>0</v>
      </c>
      <c r="N189" s="15">
        <v>0</v>
      </c>
      <c r="O189">
        <v>0</v>
      </c>
      <c r="P189" s="15" t="s">
        <v>125</v>
      </c>
      <c r="Q189" s="15" t="s">
        <v>1113</v>
      </c>
      <c r="R189" s="15" t="s">
        <v>129</v>
      </c>
      <c r="S189" s="15">
        <v>311</v>
      </c>
      <c r="T189" s="15">
        <v>36</v>
      </c>
      <c r="U189" s="137"/>
      <c r="V189" s="15"/>
      <c r="W189" s="15"/>
      <c r="X189" s="15"/>
      <c r="Y189" s="15"/>
      <c r="Z189" s="15"/>
      <c r="AA189" s="15"/>
      <c r="AB189" s="15"/>
      <c r="AC189" s="15"/>
      <c r="AD189" s="138"/>
      <c r="AE189" s="15"/>
      <c r="AF189" s="15"/>
      <c r="AG189" s="15"/>
      <c r="AH189" s="15"/>
      <c r="AI189" s="15"/>
      <c r="AJ189" s="173"/>
      <c r="AK189" s="15"/>
      <c r="AL189" s="15"/>
      <c r="AM189" s="15"/>
      <c r="AN189" s="15"/>
      <c r="AO189" s="15"/>
      <c r="AP189" s="15"/>
      <c r="AQ189" s="15"/>
      <c r="AR189" s="15"/>
      <c r="AS189" s="131"/>
      <c r="AT189" s="15"/>
      <c r="AU189" s="15"/>
      <c r="AV189" s="15"/>
      <c r="AW189" s="15"/>
      <c r="AX189" s="15"/>
      <c r="AY189" s="15"/>
      <c r="AZ189" s="15"/>
      <c r="BA189" s="15"/>
      <c r="BB189" s="15"/>
      <c r="BC189" s="173"/>
      <c r="BD189" s="15"/>
      <c r="BE189" s="15"/>
      <c r="BF189" s="15"/>
      <c r="BG189" s="15"/>
      <c r="BH189" s="15"/>
      <c r="BI189" s="15"/>
      <c r="BJ189" s="15"/>
      <c r="BK189" s="15"/>
      <c r="BL189" s="15"/>
      <c r="BM189" s="15"/>
      <c r="BN189" s="15"/>
      <c r="BO189" s="15"/>
      <c r="BP189" s="138"/>
      <c r="BQ189" s="15"/>
      <c r="BR189" s="15"/>
      <c r="BS189" s="15"/>
      <c r="BT189" s="15"/>
      <c r="BU189" s="15"/>
      <c r="BV189" s="15"/>
      <c r="BW189" s="15"/>
      <c r="BX189" s="15"/>
      <c r="BY189" s="15"/>
      <c r="BZ189" s="15"/>
      <c r="CA189" s="15"/>
      <c r="CB189" s="15">
        <v>1</v>
      </c>
      <c r="CC189" s="15"/>
      <c r="CD189"/>
      <c r="CE189" s="15"/>
      <c r="CF189" s="15"/>
      <c r="CG189" s="15"/>
      <c r="CH189" s="15"/>
      <c r="CI189"/>
      <c r="CJ189"/>
      <c r="CK189"/>
      <c r="CL189"/>
      <c r="CM189"/>
      <c r="CN189"/>
      <c r="CO189"/>
      <c r="CP189"/>
      <c r="CQ189"/>
      <c r="CR189"/>
      <c r="CS189"/>
      <c r="CT189"/>
      <c r="CU189"/>
    </row>
    <row r="190" spans="1:99" s="22" customFormat="1" x14ac:dyDescent="0.2">
      <c r="A190" s="178" t="s">
        <v>1094</v>
      </c>
      <c r="B190" s="27">
        <v>43691</v>
      </c>
      <c r="C190" t="s">
        <v>1095</v>
      </c>
      <c r="D190" t="s">
        <v>982</v>
      </c>
      <c r="E190" t="s">
        <v>226</v>
      </c>
      <c r="F190" t="s">
        <v>45</v>
      </c>
      <c r="G190" t="s">
        <v>1096</v>
      </c>
      <c r="H190">
        <v>166.19999694824199</v>
      </c>
      <c r="I190" t="s">
        <v>18</v>
      </c>
      <c r="J190">
        <v>0</v>
      </c>
      <c r="K190">
        <v>0</v>
      </c>
      <c r="L190">
        <v>0</v>
      </c>
      <c r="M190" s="15">
        <v>1</v>
      </c>
      <c r="N190">
        <v>0</v>
      </c>
      <c r="O190">
        <v>1</v>
      </c>
      <c r="P190" t="s">
        <v>125</v>
      </c>
      <c r="Q190" t="s">
        <v>950</v>
      </c>
      <c r="R190" t="s">
        <v>35</v>
      </c>
      <c r="S190">
        <v>374</v>
      </c>
      <c r="T190">
        <v>76</v>
      </c>
      <c r="U190" s="12"/>
      <c r="V190"/>
      <c r="W190"/>
      <c r="X190"/>
      <c r="Y190"/>
      <c r="Z190"/>
      <c r="AA190"/>
      <c r="AB190"/>
      <c r="AC190"/>
      <c r="AD190" s="128"/>
      <c r="AE190"/>
      <c r="AF190"/>
      <c r="AG190"/>
      <c r="AH190"/>
      <c r="AI190"/>
      <c r="AJ190" s="173"/>
      <c r="AK190"/>
      <c r="AL190"/>
      <c r="AM190"/>
      <c r="AN190"/>
      <c r="AO190"/>
      <c r="AP190"/>
      <c r="AQ190"/>
      <c r="AR190"/>
      <c r="AS190" s="37"/>
      <c r="AT190"/>
      <c r="AU190"/>
      <c r="AV190"/>
      <c r="AW190"/>
      <c r="AX190"/>
      <c r="AY190"/>
      <c r="AZ190"/>
      <c r="BA190"/>
      <c r="BB190"/>
      <c r="BC190" s="173"/>
      <c r="BD190"/>
      <c r="BE190"/>
      <c r="BF190"/>
      <c r="BG190"/>
      <c r="BH190"/>
      <c r="BI190"/>
      <c r="BJ190"/>
      <c r="BK190"/>
      <c r="BL190"/>
      <c r="BM190"/>
      <c r="BN190"/>
      <c r="BO190"/>
      <c r="BP190" s="128"/>
      <c r="BQ190"/>
      <c r="BR190"/>
      <c r="BS190"/>
      <c r="BT190"/>
      <c r="BU190"/>
      <c r="BV190"/>
      <c r="BW190"/>
      <c r="BX190"/>
      <c r="BY190"/>
      <c r="BZ190"/>
      <c r="CA190"/>
      <c r="CB190"/>
      <c r="CC190">
        <v>1</v>
      </c>
      <c r="CD190"/>
      <c r="CE190"/>
      <c r="CF190"/>
      <c r="CG190"/>
      <c r="CH190"/>
      <c r="CI190"/>
      <c r="CJ190"/>
      <c r="CK190"/>
      <c r="CL190"/>
      <c r="CM190"/>
      <c r="CN190"/>
      <c r="CO190"/>
      <c r="CP190"/>
      <c r="CQ190"/>
      <c r="CR190"/>
      <c r="CS190"/>
      <c r="CT190"/>
      <c r="CU190"/>
    </row>
    <row r="191" spans="1:99" s="22" customFormat="1" x14ac:dyDescent="0.2">
      <c r="A191" s="178" t="s">
        <v>1119</v>
      </c>
      <c r="B191" s="27">
        <v>43585</v>
      </c>
      <c r="C191" t="s">
        <v>1120</v>
      </c>
      <c r="D191" t="s">
        <v>1121</v>
      </c>
      <c r="E191" t="s">
        <v>226</v>
      </c>
      <c r="F191" t="s">
        <v>250</v>
      </c>
      <c r="G191" t="s">
        <v>1122</v>
      </c>
      <c r="H191">
        <v>42.200000762939503</v>
      </c>
      <c r="I191" t="s">
        <v>18</v>
      </c>
      <c r="J191">
        <v>0</v>
      </c>
      <c r="K191">
        <v>0</v>
      </c>
      <c r="L191">
        <v>0</v>
      </c>
      <c r="M191" s="15">
        <v>0</v>
      </c>
      <c r="N191">
        <v>1</v>
      </c>
      <c r="O191">
        <v>1</v>
      </c>
      <c r="P191" t="s">
        <v>356</v>
      </c>
      <c r="Q191" t="s">
        <v>1123</v>
      </c>
      <c r="R191" t="s">
        <v>129</v>
      </c>
      <c r="S191">
        <v>600</v>
      </c>
      <c r="T191">
        <v>18</v>
      </c>
      <c r="U191" s="12"/>
      <c r="V191"/>
      <c r="W191"/>
      <c r="X191"/>
      <c r="Y191"/>
      <c r="Z191"/>
      <c r="AA191"/>
      <c r="AB191"/>
      <c r="AC191"/>
      <c r="AD191" s="128"/>
      <c r="AE191"/>
      <c r="AF191"/>
      <c r="AG191"/>
      <c r="AH191"/>
      <c r="AI191"/>
      <c r="AJ191" s="173"/>
      <c r="AK191"/>
      <c r="AL191"/>
      <c r="AM191"/>
      <c r="AN191"/>
      <c r="AO191"/>
      <c r="AP191"/>
      <c r="AQ191"/>
      <c r="AR191"/>
      <c r="AS191" s="21">
        <v>1</v>
      </c>
      <c r="AT191"/>
      <c r="AU191"/>
      <c r="AV191"/>
      <c r="AW191"/>
      <c r="AX191"/>
      <c r="AY191"/>
      <c r="AZ191"/>
      <c r="BA191"/>
      <c r="BB191"/>
      <c r="BC191" s="173"/>
      <c r="BD191"/>
      <c r="BE191"/>
      <c r="BF191"/>
      <c r="BG191"/>
      <c r="BH191"/>
      <c r="BI191"/>
      <c r="BJ191"/>
      <c r="BK191"/>
      <c r="BL191"/>
      <c r="BM191"/>
      <c r="BN191"/>
      <c r="BO191"/>
      <c r="BP191" s="128"/>
      <c r="BQ191"/>
      <c r="BR191"/>
      <c r="BS191"/>
      <c r="BT191"/>
      <c r="BU191"/>
      <c r="BV191"/>
      <c r="BW191"/>
      <c r="BX191"/>
      <c r="BY191"/>
      <c r="BZ191"/>
      <c r="CA191"/>
      <c r="CB191"/>
      <c r="CC191"/>
      <c r="CD191"/>
      <c r="CE191"/>
      <c r="CF191"/>
      <c r="CG191"/>
      <c r="CH191"/>
      <c r="CI191"/>
      <c r="CJ191" t="s">
        <v>1124</v>
      </c>
      <c r="CK191"/>
      <c r="CL191"/>
      <c r="CM191"/>
      <c r="CN191"/>
      <c r="CO191"/>
      <c r="CP191"/>
      <c r="CQ191"/>
      <c r="CR191"/>
      <c r="CS191"/>
      <c r="CT191"/>
      <c r="CU191"/>
    </row>
    <row r="192" spans="1:99" s="22" customFormat="1" x14ac:dyDescent="0.2">
      <c r="A192" s="160" t="s">
        <v>1134</v>
      </c>
      <c r="B192" s="27">
        <v>43806</v>
      </c>
      <c r="C192" t="s">
        <v>261</v>
      </c>
      <c r="D192" t="s">
        <v>338</v>
      </c>
      <c r="E192" t="s">
        <v>227</v>
      </c>
      <c r="F192" t="s">
        <v>234</v>
      </c>
      <c r="G192" t="s">
        <v>1135</v>
      </c>
      <c r="H192"/>
      <c r="I192" t="s">
        <v>18</v>
      </c>
      <c r="J192">
        <v>0</v>
      </c>
      <c r="K192">
        <v>0</v>
      </c>
      <c r="L192">
        <v>1</v>
      </c>
      <c r="M192" s="15">
        <v>0</v>
      </c>
      <c r="N192" s="15">
        <v>0</v>
      </c>
      <c r="O192">
        <v>0</v>
      </c>
      <c r="P192" t="s">
        <v>91</v>
      </c>
      <c r="Q192" t="s">
        <v>185</v>
      </c>
      <c r="R192" t="s">
        <v>129</v>
      </c>
      <c r="S192"/>
      <c r="T192"/>
      <c r="U192" s="12"/>
      <c r="V192"/>
      <c r="W192"/>
      <c r="X192"/>
      <c r="Y192"/>
      <c r="Z192"/>
      <c r="AA192"/>
      <c r="AB192"/>
      <c r="AC192"/>
      <c r="AD192" s="128"/>
      <c r="AE192"/>
      <c r="AF192"/>
      <c r="AG192"/>
      <c r="AH192"/>
      <c r="AI192"/>
      <c r="AJ192" s="173"/>
      <c r="AK192">
        <v>2</v>
      </c>
      <c r="AL192"/>
      <c r="AM192"/>
      <c r="AN192"/>
      <c r="AO192"/>
      <c r="AP192"/>
      <c r="AQ192"/>
      <c r="AR192"/>
      <c r="AS192" s="37">
        <v>1</v>
      </c>
      <c r="AT192"/>
      <c r="AU192"/>
      <c r="AV192"/>
      <c r="AW192"/>
      <c r="AX192"/>
      <c r="AY192"/>
      <c r="AZ192"/>
      <c r="BA192"/>
      <c r="BB192"/>
      <c r="BC192" s="173"/>
      <c r="BD192"/>
      <c r="BE192"/>
      <c r="BF192"/>
      <c r="BG192"/>
      <c r="BH192"/>
      <c r="BI192"/>
      <c r="BJ192"/>
      <c r="BK192"/>
      <c r="BL192"/>
      <c r="BM192"/>
      <c r="BN192"/>
      <c r="BO192"/>
      <c r="BP192" s="128"/>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row>
    <row r="193" spans="59:59" x14ac:dyDescent="0.2">
      <c r="BG193" s="1"/>
    </row>
    <row r="194" spans="59:59" x14ac:dyDescent="0.2">
      <c r="BG194" s="1"/>
    </row>
    <row r="195" spans="59:59" x14ac:dyDescent="0.2">
      <c r="BG195" s="1"/>
    </row>
    <row r="196" spans="59:59" x14ac:dyDescent="0.2">
      <c r="BG196" s="1"/>
    </row>
  </sheetData>
  <sortState ref="A2:FC4413">
    <sortCondition ref="S2:S4413"/>
  </sortState>
  <phoneticPr fontId="7" type="noConversion"/>
  <conditionalFormatting sqref="B78:B163 B34:B70 B2:B22">
    <cfRule type="expression" dxfId="3" priority="12" stopIfTrue="1">
      <formula>IF($K2&gt;0, TRUE, FALSE)</formula>
    </cfRule>
  </conditionalFormatting>
  <conditionalFormatting sqref="CJ160:CJ162 CJ78:CJ158 CJ70 CJ59:CJ65 CL34:CL52">
    <cfRule type="expression" dxfId="2" priority="13" stopIfTrue="1">
      <formula>IF(AJ34&gt;0,TRUE,FALSE)</formula>
    </cfRule>
  </conditionalFormatting>
  <conditionalFormatting sqref="K176:O192 K78:N175 O71:O175 P34:P52 K2:O70">
    <cfRule type="cellIs" dxfId="1" priority="15" stopIfTrue="1" operator="equal">
      <formula>0</formula>
    </cfRule>
  </conditionalFormatting>
  <conditionalFormatting sqref="A126:A134 A34:A58 A2:A22">
    <cfRule type="cellIs" dxfId="0" priority="16" stopIfTrue="1" operator="equal">
      <formula>#REF!</formula>
    </cfRule>
  </conditionalFormatting>
  <pageMargins left="0.75" right="0.75" top="1" bottom="1" header="0.5" footer="0.5"/>
  <pageSetup orientation="portrait" horizontalDpi="300" verticalDpi="300"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Gyros</vt:lpstr>
      <vt:lpstr>data1</vt:lpstr>
      <vt:lpstr>Homebuilt_master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dc:creator>
  <cp:lastModifiedBy>Ron Wanttaja</cp:lastModifiedBy>
  <cp:lastPrinted>2021-01-28T02:28:37Z</cp:lastPrinted>
  <dcterms:created xsi:type="dcterms:W3CDTF">2003-11-26T03:07:23Z</dcterms:created>
  <dcterms:modified xsi:type="dcterms:W3CDTF">2022-07-28T15:21:17Z</dcterms:modified>
</cp:coreProperties>
</file>